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defaultThemeVersion="124226"/>
  <bookViews>
    <workbookView xWindow="0" yWindow="0" windowWidth="20616" windowHeight="11640"/>
  </bookViews>
  <sheets>
    <sheet name="入力" sheetId="12" r:id="rId1"/>
    <sheet name="一括印刷" sheetId="10" r:id="rId2"/>
    <sheet name="第１葉" sheetId="1" state="hidden" r:id="rId3"/>
    <sheet name="第２葉" sheetId="7" state="hidden" r:id="rId4"/>
    <sheet name="第３葉 " sheetId="8" state="hidden" r:id="rId5"/>
    <sheet name="第４葉" sheetId="9" state="hidden" r:id="rId6"/>
    <sheet name="裏面" sheetId="6" r:id="rId7"/>
  </sheets>
  <definedNames>
    <definedName name="_xlnm.Print_Area" localSheetId="1">一括印刷!$A$1:$BP$108</definedName>
    <definedName name="_xlnm.Print_Area" localSheetId="3">第２葉!$B$1:$CP$60</definedName>
    <definedName name="_xlnm.Print_Area" localSheetId="0">入力!$A:$G</definedName>
    <definedName name="_xlnm.Print_Titles" localSheetId="1">一括印刷!$1:$2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44" i="12" l="1"/>
  <c r="O32" i="12" l="1"/>
  <c r="O31" i="12"/>
  <c r="X27" i="12"/>
  <c r="W27" i="12"/>
  <c r="X25" i="12"/>
  <c r="W25" i="12"/>
  <c r="X24" i="12"/>
  <c r="W24" i="12"/>
  <c r="X23" i="12"/>
  <c r="W23" i="12"/>
  <c r="P23" i="12"/>
  <c r="O23" i="12"/>
  <c r="N23" i="12"/>
  <c r="M23" i="12"/>
  <c r="L23" i="12"/>
  <c r="K23" i="12"/>
  <c r="J23" i="12"/>
  <c r="X22" i="12"/>
  <c r="W22" i="12"/>
  <c r="BD12" i="9" l="1"/>
  <c r="BD12" i="8"/>
  <c r="BD7" i="7"/>
  <c r="BD12" i="1"/>
  <c r="BD12" i="7"/>
  <c r="BD7" i="8"/>
  <c r="BD7" i="9"/>
  <c r="BD7" i="1"/>
  <c r="X29" i="12"/>
  <c r="BN13" i="1"/>
  <c r="W29" i="12"/>
  <c r="BM13" i="1"/>
  <c r="BH13" i="1"/>
  <c r="BG13" i="1"/>
  <c r="BG13" i="7"/>
  <c r="BM13" i="7"/>
  <c r="BG13" i="9"/>
  <c r="BM13" i="9"/>
  <c r="BG13" i="8"/>
  <c r="BM13" i="8"/>
  <c r="BH13" i="7"/>
  <c r="BN13" i="7"/>
  <c r="BH13" i="9"/>
  <c r="BN13" i="9"/>
  <c r="BH13" i="8"/>
  <c r="BN13" i="8"/>
  <c r="X28" i="12"/>
  <c r="BK13" i="1" s="1"/>
  <c r="W28" i="12"/>
  <c r="BJ13" i="7" s="1"/>
  <c r="I45" i="12"/>
  <c r="I55" i="12"/>
  <c r="I52" i="12"/>
  <c r="I53" i="12"/>
  <c r="I54" i="12"/>
  <c r="I51" i="12"/>
  <c r="I47" i="12"/>
  <c r="I48" i="12"/>
  <c r="I49" i="12"/>
  <c r="I50" i="12"/>
  <c r="I46" i="12"/>
  <c r="E48" i="1"/>
  <c r="E48" i="7" s="1"/>
  <c r="C32" i="12"/>
  <c r="E48" i="9"/>
  <c r="BV20" i="9"/>
  <c r="BV18" i="9"/>
  <c r="BT12" i="9"/>
  <c r="BT6" i="9"/>
  <c r="BV20" i="8"/>
  <c r="BV18" i="8"/>
  <c r="BT12" i="8"/>
  <c r="BT6" i="8"/>
  <c r="BV20" i="7"/>
  <c r="BV18" i="7"/>
  <c r="BT12" i="7"/>
  <c r="BT6" i="7"/>
  <c r="BV20" i="1"/>
  <c r="BV18" i="1"/>
  <c r="BT12" i="1"/>
  <c r="BT6" i="1"/>
  <c r="X16" i="12"/>
  <c r="BT4" i="7" s="1"/>
  <c r="BM8" i="1"/>
  <c r="BL8" i="9"/>
  <c r="BH8" i="1"/>
  <c r="BI8" i="8"/>
  <c r="R21" i="12"/>
  <c r="G13" i="1" s="1"/>
  <c r="S21" i="12"/>
  <c r="G18" i="9" s="1"/>
  <c r="T21" i="12"/>
  <c r="G23" i="1" s="1"/>
  <c r="U21" i="12"/>
  <c r="G28" i="1" s="1"/>
  <c r="Q21" i="12"/>
  <c r="G8" i="1" s="1"/>
  <c r="O41" i="7"/>
  <c r="O36" i="12"/>
  <c r="O37" i="1"/>
  <c r="P31" i="12"/>
  <c r="Q37" i="1" s="1"/>
  <c r="P32" i="12"/>
  <c r="Q41" i="7" s="1"/>
  <c r="Q32" i="12"/>
  <c r="S41" i="1" s="1"/>
  <c r="R32" i="12"/>
  <c r="U41" i="1" s="1"/>
  <c r="S32" i="12"/>
  <c r="W41" i="7" s="1"/>
  <c r="T32" i="12"/>
  <c r="U32" i="12"/>
  <c r="AA41" i="7" s="1"/>
  <c r="V32" i="12"/>
  <c r="W32" i="12"/>
  <c r="AE41" i="9" s="1"/>
  <c r="X32" i="12"/>
  <c r="P36" i="12"/>
  <c r="BY35" i="7"/>
  <c r="Q36" i="12"/>
  <c r="CA35" i="8"/>
  <c r="R36" i="12"/>
  <c r="CC35" i="9"/>
  <c r="S36" i="12"/>
  <c r="T36" i="12"/>
  <c r="CG35" i="7"/>
  <c r="U36" i="12"/>
  <c r="CI35" i="8"/>
  <c r="V36" i="12"/>
  <c r="CK35" i="9"/>
  <c r="W36" i="12"/>
  <c r="X36" i="12"/>
  <c r="CO35" i="7"/>
  <c r="X31" i="12"/>
  <c r="AG37" i="1" s="1"/>
  <c r="W31" i="12"/>
  <c r="AE37" i="1" s="1"/>
  <c r="V31" i="12"/>
  <c r="AC37" i="7" s="1"/>
  <c r="U31" i="12"/>
  <c r="AA37" i="7" s="1"/>
  <c r="T31" i="12"/>
  <c r="Y37" i="7" s="1"/>
  <c r="S31" i="12"/>
  <c r="W37" i="1" s="1"/>
  <c r="R31" i="12"/>
  <c r="U37" i="9" s="1"/>
  <c r="Q31" i="12"/>
  <c r="S37" i="7" s="1"/>
  <c r="X14" i="12"/>
  <c r="BP21" i="9" s="1"/>
  <c r="W14" i="12"/>
  <c r="BO21" i="8" s="1"/>
  <c r="V14" i="12"/>
  <c r="BN21" i="7" s="1"/>
  <c r="U14" i="12"/>
  <c r="BM21" i="9" s="1"/>
  <c r="T14" i="12"/>
  <c r="BL21" i="9" s="1"/>
  <c r="S14" i="12"/>
  <c r="BK21" i="8" s="1"/>
  <c r="R14" i="12"/>
  <c r="BJ21" i="7" s="1"/>
  <c r="Q14" i="12"/>
  <c r="BI21" i="9" s="1"/>
  <c r="P14" i="12"/>
  <c r="BH21" i="9" s="1"/>
  <c r="O14" i="12"/>
  <c r="BG21" i="8" s="1"/>
  <c r="N14" i="12"/>
  <c r="BF21" i="7" s="1"/>
  <c r="M14" i="12"/>
  <c r="BE21" i="9" s="1"/>
  <c r="L14" i="12"/>
  <c r="BD21" i="9" s="1"/>
  <c r="V13" i="12"/>
  <c r="BN17" i="1" s="1"/>
  <c r="U13" i="12"/>
  <c r="BM17" i="9" s="1"/>
  <c r="T13" i="12"/>
  <c r="BL17" i="8" s="1"/>
  <c r="S13" i="12"/>
  <c r="BK17" i="7" s="1"/>
  <c r="R13" i="12"/>
  <c r="BJ17" i="1" s="1"/>
  <c r="Q13" i="12"/>
  <c r="BI17" i="9" s="1"/>
  <c r="P13" i="12"/>
  <c r="BH17" i="8" s="1"/>
  <c r="O13" i="12"/>
  <c r="BG17" i="7" s="1"/>
  <c r="N13" i="12"/>
  <c r="BF17" i="1" s="1"/>
  <c r="M13" i="12"/>
  <c r="BE17" i="9" s="1"/>
  <c r="L13" i="12"/>
  <c r="BD17" i="8" s="1"/>
  <c r="W13" i="12"/>
  <c r="BO17" i="7" s="1"/>
  <c r="X13" i="12"/>
  <c r="BP17" i="8" s="1"/>
  <c r="CG35" i="8"/>
  <c r="BK13" i="8"/>
  <c r="BK13" i="7"/>
  <c r="CG35" i="9"/>
  <c r="CG35" i="1"/>
  <c r="CI35" i="1"/>
  <c r="CI35" i="7"/>
  <c r="CK35" i="8"/>
  <c r="CO35" i="9"/>
  <c r="CA35" i="7"/>
  <c r="BY35" i="1"/>
  <c r="CO35" i="1"/>
  <c r="BY35" i="8"/>
  <c r="CO35" i="8"/>
  <c r="CA35" i="1"/>
  <c r="CC35" i="8"/>
  <c r="BY35" i="9"/>
  <c r="BM8" i="7"/>
  <c r="BM8" i="8"/>
  <c r="BT4" i="1"/>
  <c r="BM8" i="9"/>
  <c r="BL8" i="8"/>
  <c r="BI8" i="1"/>
  <c r="BD21" i="7"/>
  <c r="BT4" i="8"/>
  <c r="BH17" i="9"/>
  <c r="BI17" i="1"/>
  <c r="W41" i="1"/>
  <c r="O41" i="9"/>
  <c r="Y41" i="7"/>
  <c r="O41" i="1"/>
  <c r="AG41" i="7"/>
  <c r="BL8" i="1"/>
  <c r="BI8" i="7"/>
  <c r="BI8" i="9"/>
  <c r="BL8" i="7"/>
  <c r="BH8" i="8"/>
  <c r="BH8" i="7"/>
  <c r="BH8" i="9"/>
  <c r="CM35" i="1"/>
  <c r="CM35" i="7"/>
  <c r="CM35" i="8"/>
  <c r="CM35" i="9"/>
  <c r="CE35" i="1"/>
  <c r="CE35" i="7"/>
  <c r="CE35" i="8"/>
  <c r="CE35" i="9"/>
  <c r="BW35" i="1"/>
  <c r="BW35" i="7"/>
  <c r="BW35" i="8"/>
  <c r="BW35" i="9"/>
  <c r="CC35" i="7"/>
  <c r="CK35" i="7"/>
  <c r="CC35" i="1"/>
  <c r="CK35" i="1"/>
  <c r="CA35" i="9"/>
  <c r="CI35" i="9"/>
  <c r="AC41" i="7"/>
  <c r="AA41" i="1"/>
  <c r="AC41" i="1"/>
  <c r="AC41" i="9"/>
  <c r="Q41" i="1"/>
  <c r="Y41" i="1"/>
  <c r="AG41" i="1"/>
  <c r="Y41" i="9"/>
  <c r="AG41" i="9"/>
  <c r="G18" i="7"/>
  <c r="G18" i="1"/>
  <c r="G8" i="9"/>
  <c r="G28" i="9"/>
  <c r="Q35" i="12"/>
  <c r="CA31" i="1" s="1"/>
  <c r="U35" i="12"/>
  <c r="CI31" i="8" s="1"/>
  <c r="I57" i="12"/>
  <c r="R35" i="12"/>
  <c r="CC31" i="9" s="1"/>
  <c r="V35" i="12"/>
  <c r="AW37" i="7" s="1"/>
  <c r="C36" i="12"/>
  <c r="Q37" i="12" s="1"/>
  <c r="O35" i="12"/>
  <c r="AI37" i="7" s="1"/>
  <c r="S35" i="12"/>
  <c r="CE31" i="1" s="1"/>
  <c r="W35" i="12"/>
  <c r="AY45" i="1" s="1"/>
  <c r="P35" i="12"/>
  <c r="BY31" i="1" s="1"/>
  <c r="T35" i="12"/>
  <c r="AS45" i="9" s="1"/>
  <c r="X35" i="12"/>
  <c r="BA37" i="7" s="1"/>
  <c r="BA45" i="9"/>
  <c r="BA45" i="1"/>
  <c r="CE31" i="8"/>
  <c r="AQ45" i="7"/>
  <c r="CE31" i="9"/>
  <c r="CG31" i="9"/>
  <c r="AS37" i="7"/>
  <c r="AK37" i="1"/>
  <c r="AK45" i="7"/>
  <c r="BY31" i="8"/>
  <c r="S37" i="12"/>
  <c r="CE39" i="7" s="1"/>
  <c r="O37" i="12"/>
  <c r="BW39" i="7" s="1"/>
  <c r="CI31" i="9"/>
  <c r="CI31" i="7"/>
  <c r="AU45" i="1"/>
  <c r="CM31" i="1"/>
  <c r="CM31" i="7"/>
  <c r="AY45" i="7"/>
  <c r="AW45" i="7"/>
  <c r="CK31" i="7"/>
  <c r="CA31" i="7"/>
  <c r="AM45" i="7"/>
  <c r="AM37" i="1"/>
  <c r="AO45" i="7"/>
  <c r="AO37" i="9"/>
  <c r="CC31" i="1"/>
  <c r="AI45" i="9"/>
  <c r="BW31" i="9"/>
  <c r="BW31" i="8"/>
  <c r="BW39" i="1" l="1"/>
  <c r="AI37" i="1"/>
  <c r="BW31" i="7"/>
  <c r="AM45" i="1"/>
  <c r="AM45" i="9"/>
  <c r="CK31" i="8"/>
  <c r="CK31" i="9"/>
  <c r="AW45" i="9"/>
  <c r="AY37" i="7"/>
  <c r="CM31" i="8"/>
  <c r="CG31" i="8"/>
  <c r="AS45" i="7"/>
  <c r="AS45" i="1"/>
  <c r="AA41" i="9"/>
  <c r="S41" i="7"/>
  <c r="AE41" i="1"/>
  <c r="BY27" i="9"/>
  <c r="R33" i="12"/>
  <c r="U45" i="9" s="1"/>
  <c r="I56" i="12"/>
  <c r="O33" i="12"/>
  <c r="BJ13" i="1"/>
  <c r="BT4" i="9"/>
  <c r="BN17" i="9"/>
  <c r="BG17" i="1"/>
  <c r="BG17" i="9"/>
  <c r="BD17" i="7"/>
  <c r="BH21" i="7"/>
  <c r="BK21" i="1"/>
  <c r="BK21" i="7"/>
  <c r="BI21" i="1"/>
  <c r="BG21" i="9"/>
  <c r="BM21" i="7"/>
  <c r="BI21" i="7"/>
  <c r="BK21" i="9"/>
  <c r="BM21" i="8"/>
  <c r="BP21" i="1"/>
  <c r="BD21" i="8"/>
  <c r="BP21" i="7"/>
  <c r="BH21" i="1"/>
  <c r="BL21" i="8"/>
  <c r="BN21" i="8"/>
  <c r="BJ21" i="9"/>
  <c r="BL21" i="7"/>
  <c r="BL21" i="1"/>
  <c r="BD21" i="1"/>
  <c r="BO21" i="1"/>
  <c r="BG21" i="1"/>
  <c r="BP21" i="8"/>
  <c r="BH21" i="8"/>
  <c r="BO21" i="7"/>
  <c r="BG21" i="7"/>
  <c r="BM21" i="1"/>
  <c r="BE21" i="1"/>
  <c r="BO21" i="9"/>
  <c r="BE21" i="7"/>
  <c r="BN21" i="9"/>
  <c r="BF21" i="8"/>
  <c r="BF21" i="1"/>
  <c r="BE21" i="8"/>
  <c r="BN21" i="1"/>
  <c r="BI21" i="8"/>
  <c r="BJ21" i="8"/>
  <c r="BJ21" i="1"/>
  <c r="BF21" i="9"/>
  <c r="BJ17" i="7"/>
  <c r="BN17" i="8"/>
  <c r="BF17" i="9"/>
  <c r="BL17" i="7"/>
  <c r="BJ17" i="8"/>
  <c r="BH17" i="1"/>
  <c r="BL17" i="1"/>
  <c r="BL17" i="9"/>
  <c r="CE39" i="1"/>
  <c r="AO45" i="9"/>
  <c r="AO45" i="1"/>
  <c r="AU45" i="7"/>
  <c r="AU37" i="1"/>
  <c r="T37" i="12"/>
  <c r="W37" i="12"/>
  <c r="U37" i="12"/>
  <c r="AK45" i="1"/>
  <c r="AK45" i="9"/>
  <c r="CE31" i="7"/>
  <c r="AQ45" i="9"/>
  <c r="CO31" i="7"/>
  <c r="CO31" i="1"/>
  <c r="CO31" i="9"/>
  <c r="CA39" i="1"/>
  <c r="CA39" i="8"/>
  <c r="CA39" i="9"/>
  <c r="CA39" i="7"/>
  <c r="CI39" i="1"/>
  <c r="CM39" i="9"/>
  <c r="CG39" i="9"/>
  <c r="CE39" i="8"/>
  <c r="BW39" i="8"/>
  <c r="AO37" i="7"/>
  <c r="CC31" i="8"/>
  <c r="CC31" i="7"/>
  <c r="AO37" i="1"/>
  <c r="CI31" i="1"/>
  <c r="AU37" i="7"/>
  <c r="AU37" i="9"/>
  <c r="AU45" i="9"/>
  <c r="R37" i="12"/>
  <c r="V37" i="12"/>
  <c r="X37" i="12"/>
  <c r="P37" i="12"/>
  <c r="BY31" i="7"/>
  <c r="BY31" i="9"/>
  <c r="AK37" i="7"/>
  <c r="AK37" i="9"/>
  <c r="AQ45" i="1"/>
  <c r="AQ37" i="1"/>
  <c r="AQ37" i="7"/>
  <c r="AQ37" i="9"/>
  <c r="CO31" i="8"/>
  <c r="BA37" i="9"/>
  <c r="BA45" i="7"/>
  <c r="BA37" i="1"/>
  <c r="CI39" i="7"/>
  <c r="CG39" i="7"/>
  <c r="CE39" i="9"/>
  <c r="BW39" i="9"/>
  <c r="AI37" i="9"/>
  <c r="AI45" i="1"/>
  <c r="AI45" i="7"/>
  <c r="BW31" i="1"/>
  <c r="CA31" i="9"/>
  <c r="CA31" i="8"/>
  <c r="AM37" i="7"/>
  <c r="AM37" i="9"/>
  <c r="CK31" i="1"/>
  <c r="AW37" i="9"/>
  <c r="AW45" i="1"/>
  <c r="AW37" i="1"/>
  <c r="AY37" i="1"/>
  <c r="CM31" i="9"/>
  <c r="AY45" i="9"/>
  <c r="AY37" i="9"/>
  <c r="AS37" i="1"/>
  <c r="CG31" i="1"/>
  <c r="CG31" i="7"/>
  <c r="AS37" i="9"/>
  <c r="AC37" i="9"/>
  <c r="U33" i="12"/>
  <c r="W33" i="12"/>
  <c r="AE45" i="1" s="1"/>
  <c r="Y37" i="1"/>
  <c r="Q37" i="9"/>
  <c r="CK27" i="7"/>
  <c r="CC27" i="8"/>
  <c r="T33" i="12"/>
  <c r="X33" i="12"/>
  <c r="AG45" i="9" s="1"/>
  <c r="AG37" i="9"/>
  <c r="BY27" i="7"/>
  <c r="Q37" i="7"/>
  <c r="I43" i="12"/>
  <c r="B9" i="12" s="1"/>
  <c r="P33" i="12"/>
  <c r="Q45" i="7" s="1"/>
  <c r="S41" i="9"/>
  <c r="Q33" i="12"/>
  <c r="S45" i="9" s="1"/>
  <c r="AE41" i="7"/>
  <c r="O45" i="1"/>
  <c r="V33" i="12"/>
  <c r="AC45" i="9" s="1"/>
  <c r="S33" i="12"/>
  <c r="W45" i="1" s="1"/>
  <c r="AA45" i="9"/>
  <c r="AA37" i="9"/>
  <c r="CI27" i="7"/>
  <c r="CA27" i="9"/>
  <c r="CM27" i="7"/>
  <c r="AE37" i="9"/>
  <c r="U45" i="1"/>
  <c r="CI27" i="9"/>
  <c r="CA27" i="7"/>
  <c r="S37" i="9"/>
  <c r="W37" i="9"/>
  <c r="CE27" i="7"/>
  <c r="U45" i="7"/>
  <c r="S37" i="1"/>
  <c r="BW27" i="8"/>
  <c r="AA37" i="1"/>
  <c r="CI27" i="1"/>
  <c r="CI27" i="8"/>
  <c r="CA27" i="1"/>
  <c r="CA27" i="8"/>
  <c r="CM27" i="9"/>
  <c r="CE27" i="9"/>
  <c r="Q45" i="9"/>
  <c r="AG45" i="7"/>
  <c r="Q41" i="9"/>
  <c r="U41" i="7"/>
  <c r="W41" i="9"/>
  <c r="U41" i="9"/>
  <c r="O37" i="7"/>
  <c r="BW27" i="1"/>
  <c r="AC37" i="1"/>
  <c r="CK27" i="9"/>
  <c r="CC27" i="1"/>
  <c r="U37" i="7"/>
  <c r="CG27" i="1"/>
  <c r="Y37" i="9"/>
  <c r="CG27" i="9"/>
  <c r="O37" i="9"/>
  <c r="BW27" i="9"/>
  <c r="BW27" i="7"/>
  <c r="CK27" i="1"/>
  <c r="CK27" i="8"/>
  <c r="U37" i="1"/>
  <c r="CC27" i="7"/>
  <c r="CC27" i="9"/>
  <c r="AE37" i="7"/>
  <c r="CM27" i="8"/>
  <c r="CM27" i="1"/>
  <c r="W37" i="7"/>
  <c r="CE27" i="8"/>
  <c r="CE27" i="1"/>
  <c r="CG27" i="8"/>
  <c r="AG37" i="7"/>
  <c r="CO27" i="8"/>
  <c r="CO27" i="1"/>
  <c r="CG27" i="7"/>
  <c r="BY27" i="1"/>
  <c r="CO27" i="9"/>
  <c r="CO27" i="7"/>
  <c r="BY27" i="8"/>
  <c r="BJ13" i="8"/>
  <c r="BK13" i="9"/>
  <c r="BJ13" i="9"/>
  <c r="G23" i="7"/>
  <c r="G13" i="9"/>
  <c r="G13" i="7"/>
  <c r="G8" i="7"/>
  <c r="G23" i="9"/>
  <c r="G28" i="7"/>
  <c r="BG17" i="8"/>
  <c r="BI17" i="8"/>
  <c r="BO17" i="1"/>
  <c r="BK17" i="8"/>
  <c r="BM17" i="1"/>
  <c r="BE17" i="1"/>
  <c r="BO17" i="8"/>
  <c r="BN17" i="7"/>
  <c r="BF17" i="8"/>
  <c r="BJ17" i="9"/>
  <c r="BM17" i="8"/>
  <c r="BE17" i="8"/>
  <c r="BP17" i="7"/>
  <c r="BH17" i="7"/>
  <c r="BK17" i="1"/>
  <c r="BP17" i="9"/>
  <c r="BF17" i="7"/>
  <c r="BP17" i="1"/>
  <c r="BK17" i="9"/>
  <c r="BM17" i="7"/>
  <c r="BO17" i="9"/>
  <c r="BI17" i="7"/>
  <c r="BE17" i="7"/>
  <c r="BD17" i="9"/>
  <c r="BD17" i="1"/>
  <c r="AE45" i="7" l="1"/>
  <c r="AG45" i="1"/>
  <c r="S45" i="7"/>
  <c r="AE45" i="9"/>
  <c r="CM39" i="8"/>
  <c r="CM39" i="7"/>
  <c r="CM39" i="1"/>
  <c r="CI39" i="9"/>
  <c r="CI39" i="8"/>
  <c r="CG39" i="8"/>
  <c r="CG39" i="1"/>
  <c r="BY39" i="8"/>
  <c r="BY39" i="7"/>
  <c r="BY39" i="1"/>
  <c r="BY39" i="9"/>
  <c r="CK39" i="7"/>
  <c r="CK39" i="9"/>
  <c r="CK39" i="1"/>
  <c r="CK39" i="8"/>
  <c r="CO39" i="8"/>
  <c r="CO39" i="1"/>
  <c r="CO39" i="7"/>
  <c r="CO39" i="9"/>
  <c r="CC39" i="1"/>
  <c r="CC39" i="9"/>
  <c r="CC39" i="8"/>
  <c r="CC39" i="7"/>
  <c r="AA45" i="7"/>
  <c r="AA45" i="1"/>
  <c r="Y45" i="9"/>
  <c r="Y45" i="7"/>
  <c r="Y45" i="1"/>
  <c r="AC45" i="1"/>
  <c r="AC45" i="7"/>
  <c r="Q45" i="1"/>
  <c r="O45" i="9"/>
  <c r="S45" i="1"/>
  <c r="W45" i="9"/>
  <c r="O45" i="7"/>
  <c r="W45" i="7"/>
</calcChain>
</file>

<file path=xl/sharedStrings.xml><?xml version="1.0" encoding="utf-8"?>
<sst xmlns="http://schemas.openxmlformats.org/spreadsheetml/2006/main" count="445" uniqueCount="236">
  <si>
    <t>年</t>
    <rPh sb="0" eb="1">
      <t>ネン</t>
    </rPh>
    <phoneticPr fontId="1"/>
  </si>
  <si>
    <t>月分</t>
    <rPh sb="0" eb="1">
      <t>ツキ</t>
    </rPh>
    <rPh sb="1" eb="2">
      <t>ブン</t>
    </rPh>
    <phoneticPr fontId="1"/>
  </si>
  <si>
    <t>月</t>
    <rPh sb="0" eb="1">
      <t>ツキ</t>
    </rPh>
    <phoneticPr fontId="1"/>
  </si>
  <si>
    <t>日提出</t>
    <rPh sb="0" eb="1">
      <t>ニチ</t>
    </rPh>
    <rPh sb="1" eb="3">
      <t>テイシュツ</t>
    </rPh>
    <phoneticPr fontId="1"/>
  </si>
  <si>
    <t>特別徴収義務者</t>
    <rPh sb="0" eb="2">
      <t>トクベツ</t>
    </rPh>
    <rPh sb="2" eb="4">
      <t>チョウシュウ</t>
    </rPh>
    <rPh sb="4" eb="7">
      <t>ギムシャ</t>
    </rPh>
    <phoneticPr fontId="1"/>
  </si>
  <si>
    <t>所在地及び名称</t>
    <rPh sb="0" eb="3">
      <t>ショザイチ</t>
    </rPh>
    <rPh sb="3" eb="4">
      <t>オヨ</t>
    </rPh>
    <rPh sb="5" eb="7">
      <t>メイショウ</t>
    </rPh>
    <phoneticPr fontId="1"/>
  </si>
  <si>
    <t>（電話）</t>
    <rPh sb="1" eb="3">
      <t>デンワ</t>
    </rPh>
    <phoneticPr fontId="1"/>
  </si>
  <si>
    <t>（所属）</t>
    <rPh sb="1" eb="3">
      <t>ショゾク</t>
    </rPh>
    <phoneticPr fontId="1"/>
  </si>
  <si>
    <t>処理
事項</t>
    <rPh sb="0" eb="2">
      <t>ショリ</t>
    </rPh>
    <rPh sb="3" eb="5">
      <t>ジコウ</t>
    </rPh>
    <phoneticPr fontId="1"/>
  </si>
  <si>
    <t>口座番号</t>
    <rPh sb="0" eb="2">
      <t>コウザ</t>
    </rPh>
    <rPh sb="2" eb="4">
      <t>バンゴウ</t>
    </rPh>
    <phoneticPr fontId="1"/>
  </si>
  <si>
    <t>加入者名</t>
    <rPh sb="0" eb="3">
      <t>カニュウシャ</t>
    </rPh>
    <rPh sb="3" eb="4">
      <t>メイ</t>
    </rPh>
    <phoneticPr fontId="1"/>
  </si>
  <si>
    <t>税額</t>
    <rPh sb="0" eb="2">
      <t>ゼイガク</t>
    </rPh>
    <phoneticPr fontId="1"/>
  </si>
  <si>
    <t>課税事務所</t>
    <rPh sb="0" eb="2">
      <t>カゼイ</t>
    </rPh>
    <rPh sb="2" eb="4">
      <t>ジム</t>
    </rPh>
    <rPh sb="4" eb="5">
      <t>ショ</t>
    </rPh>
    <phoneticPr fontId="1"/>
  </si>
  <si>
    <t>指定金融機関名</t>
    <rPh sb="0" eb="2">
      <t>シテイ</t>
    </rPh>
    <rPh sb="2" eb="4">
      <t>キンユウ</t>
    </rPh>
    <rPh sb="4" eb="6">
      <t>キカン</t>
    </rPh>
    <rPh sb="6" eb="7">
      <t>メイ</t>
    </rPh>
    <phoneticPr fontId="1"/>
  </si>
  <si>
    <t>（取りまとめ店）</t>
    <rPh sb="1" eb="2">
      <t>ト</t>
    </rPh>
    <rPh sb="6" eb="7">
      <t>テン</t>
    </rPh>
    <phoneticPr fontId="1"/>
  </si>
  <si>
    <t>受付印</t>
    <rPh sb="0" eb="3">
      <t>ウケツケイン</t>
    </rPh>
    <phoneticPr fontId="1"/>
  </si>
  <si>
    <t>（都道府県保管）</t>
    <rPh sb="1" eb="5">
      <t>トドウフケン</t>
    </rPh>
    <rPh sb="5" eb="7">
      <t>ホカン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</si>
  <si>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</si>
  <si>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</si>
  <si>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</si>
  <si>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</si>
  <si>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</si>
  <si>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摘要</t>
    <rPh sb="0" eb="2">
      <t>テキヨウ</t>
    </rPh>
    <phoneticPr fontId="1"/>
  </si>
  <si>
    <t>計</t>
    <rPh sb="0" eb="1">
      <t>ケイ</t>
    </rPh>
    <phoneticPr fontId="1"/>
  </si>
  <si>
    <t>上場株式等の配当等</t>
    <rPh sb="0" eb="2">
      <t>ジョウジョウ</t>
    </rPh>
    <rPh sb="2" eb="4">
      <t>カブシキ</t>
    </rPh>
    <rPh sb="4" eb="5">
      <t>トウ</t>
    </rPh>
    <rPh sb="6" eb="8">
      <t>ハイトウ</t>
    </rPh>
    <rPh sb="8" eb="9">
      <t>トウ</t>
    </rPh>
    <phoneticPr fontId="1"/>
  </si>
  <si>
    <t>特定投資法人の投資口の配当等</t>
    <rPh sb="0" eb="2">
      <t>トクテイ</t>
    </rPh>
    <rPh sb="2" eb="4">
      <t>トウシ</t>
    </rPh>
    <rPh sb="4" eb="6">
      <t>ホウジン</t>
    </rPh>
    <rPh sb="7" eb="9">
      <t>トウシ</t>
    </rPh>
    <rPh sb="9" eb="10">
      <t>グチ</t>
    </rPh>
    <rPh sb="11" eb="13">
      <t>ハイトウ</t>
    </rPh>
    <rPh sb="13" eb="14">
      <t>トウ</t>
    </rPh>
    <phoneticPr fontId="1"/>
  </si>
  <si>
    <t>道府県民税配当割</t>
    <rPh sb="0" eb="1">
      <t>ドウ</t>
    </rPh>
    <rPh sb="1" eb="2">
      <t>フ</t>
    </rPh>
    <rPh sb="2" eb="3">
      <t>ケン</t>
    </rPh>
    <rPh sb="3" eb="4">
      <t>ミン</t>
    </rPh>
    <rPh sb="4" eb="5">
      <t>ゼイ</t>
    </rPh>
    <rPh sb="5" eb="7">
      <t>ハイトウ</t>
    </rPh>
    <rPh sb="7" eb="8">
      <t>ワリ</t>
    </rPh>
    <phoneticPr fontId="1"/>
  </si>
  <si>
    <t>特別徴収税額計算書</t>
    <rPh sb="0" eb="2">
      <t>トクベツ</t>
    </rPh>
    <rPh sb="2" eb="4">
      <t>チョウシュウ</t>
    </rPh>
    <rPh sb="4" eb="5">
      <t>ゼイ</t>
    </rPh>
    <rPh sb="5" eb="6">
      <t>ガク</t>
    </rPh>
    <rPh sb="6" eb="9">
      <t>ケイサンショ</t>
    </rPh>
    <phoneticPr fontId="1"/>
  </si>
  <si>
    <t>道府県民税配当割納入申告書</t>
    <rPh sb="0" eb="1">
      <t>ドウ</t>
    </rPh>
    <rPh sb="1" eb="2">
      <t>フ</t>
    </rPh>
    <rPh sb="2" eb="3">
      <t>ケン</t>
    </rPh>
    <rPh sb="3" eb="4">
      <t>ミン</t>
    </rPh>
    <rPh sb="4" eb="5">
      <t>ゼイ</t>
    </rPh>
    <rPh sb="5" eb="7">
      <t>ハイトウ</t>
    </rPh>
    <rPh sb="7" eb="8">
      <t>ワリ</t>
    </rPh>
    <rPh sb="8" eb="10">
      <t>ノウニュウ</t>
    </rPh>
    <rPh sb="10" eb="12">
      <t>シンコク</t>
    </rPh>
    <rPh sb="12" eb="13">
      <t>ショ</t>
    </rPh>
    <phoneticPr fontId="1"/>
  </si>
  <si>
    <t>配</t>
    <rPh sb="0" eb="1">
      <t>クバ</t>
    </rPh>
    <phoneticPr fontId="1"/>
  </si>
  <si>
    <t>特別徴収税額計算書（写）</t>
    <rPh sb="0" eb="2">
      <t>トクベツ</t>
    </rPh>
    <rPh sb="2" eb="4">
      <t>チョウシュウ</t>
    </rPh>
    <rPh sb="4" eb="5">
      <t>ゼイ</t>
    </rPh>
    <rPh sb="5" eb="6">
      <t>ガク</t>
    </rPh>
    <rPh sb="6" eb="9">
      <t>ケイサンショ</t>
    </rPh>
    <rPh sb="10" eb="11">
      <t>ウツ</t>
    </rPh>
    <phoneticPr fontId="1"/>
  </si>
  <si>
    <t>円</t>
    <rPh sb="0" eb="1">
      <t>エン</t>
    </rPh>
    <phoneticPr fontId="1"/>
  </si>
  <si>
    <t>日計</t>
    <rPh sb="0" eb="2">
      <t>ニッケイ</t>
    </rPh>
    <phoneticPr fontId="1"/>
  </si>
  <si>
    <t>口</t>
    <rPh sb="0" eb="1">
      <t>クチ</t>
    </rPh>
    <phoneticPr fontId="1"/>
  </si>
  <si>
    <t>　　上記のとおり配当割の納入について申告します。</t>
    <rPh sb="2" eb="4">
      <t>ジョウキ</t>
    </rPh>
    <rPh sb="8" eb="10">
      <t>ハイトウ</t>
    </rPh>
    <rPh sb="10" eb="11">
      <t>ワリ</t>
    </rPh>
    <rPh sb="12" eb="14">
      <t>ノウニュウ</t>
    </rPh>
    <rPh sb="18" eb="20">
      <t>シンコク</t>
    </rPh>
    <phoneticPr fontId="1"/>
  </si>
  <si>
    <t>（納入者保管）</t>
    <rPh sb="1" eb="3">
      <t>ノウニュウ</t>
    </rPh>
    <rPh sb="3" eb="4">
      <t>シャ</t>
    </rPh>
    <rPh sb="4" eb="6">
      <t>ホカン</t>
    </rPh>
    <phoneticPr fontId="1"/>
  </si>
  <si>
    <t>　上記のとおり領収しました。</t>
    <rPh sb="1" eb="3">
      <t>ジョウキ</t>
    </rPh>
    <rPh sb="7" eb="9">
      <t>リョウシュウ</t>
    </rPh>
    <phoneticPr fontId="1"/>
  </si>
  <si>
    <t>道府県民税配当割納入書</t>
    <rPh sb="0" eb="1">
      <t>ドウ</t>
    </rPh>
    <rPh sb="1" eb="2">
      <t>フ</t>
    </rPh>
    <rPh sb="2" eb="3">
      <t>ケン</t>
    </rPh>
    <rPh sb="3" eb="4">
      <t>ミン</t>
    </rPh>
    <rPh sb="4" eb="5">
      <t>ゼイ</t>
    </rPh>
    <rPh sb="5" eb="7">
      <t>ハイトウ</t>
    </rPh>
    <rPh sb="7" eb="8">
      <t>ワリ</t>
    </rPh>
    <rPh sb="8" eb="10">
      <t>ノウニュウ</t>
    </rPh>
    <rPh sb="10" eb="11">
      <t>ショ</t>
    </rPh>
    <phoneticPr fontId="1"/>
  </si>
  <si>
    <t>納入申告書記載要領</t>
    <rPh sb="0" eb="2">
      <t>ノウニュウ</t>
    </rPh>
    <rPh sb="2" eb="4">
      <t>シンコク</t>
    </rPh>
    <rPh sb="4" eb="5">
      <t>ショ</t>
    </rPh>
    <rPh sb="5" eb="7">
      <t>キサイ</t>
    </rPh>
    <rPh sb="7" eb="9">
      <t>ヨウリョウ</t>
    </rPh>
    <phoneticPr fontId="1"/>
  </si>
  <si>
    <t>特別徴収税額計算書記載要領</t>
    <rPh sb="0" eb="2">
      <t>トクベツ</t>
    </rPh>
    <rPh sb="2" eb="4">
      <t>チョウシュウ</t>
    </rPh>
    <rPh sb="4" eb="5">
      <t>ゼイ</t>
    </rPh>
    <rPh sb="5" eb="6">
      <t>ガク</t>
    </rPh>
    <rPh sb="6" eb="9">
      <t>ケイサンショ</t>
    </rPh>
    <rPh sb="9" eb="11">
      <t>キサイ</t>
    </rPh>
    <rPh sb="11" eb="13">
      <t>ヨウリョウ</t>
    </rPh>
    <phoneticPr fontId="1"/>
  </si>
  <si>
    <t>ゆうちょ銀行
（取りまとめ店）</t>
    <rPh sb="4" eb="6">
      <t>ギンコウ</t>
    </rPh>
    <rPh sb="8" eb="9">
      <t>ト</t>
    </rPh>
    <rPh sb="13" eb="14">
      <t>テン</t>
    </rPh>
    <phoneticPr fontId="1"/>
  </si>
  <si>
    <t>（金融機関保管）</t>
    <rPh sb="1" eb="3">
      <t>キンユウ</t>
    </rPh>
    <rPh sb="3" eb="5">
      <t>キカン</t>
    </rPh>
    <rPh sb="5" eb="7">
      <t>ホカン</t>
    </rPh>
    <phoneticPr fontId="1"/>
  </si>
  <si>
    <t>支払金額（課税）</t>
    <rPh sb="0" eb="1">
      <t>ササ</t>
    </rPh>
    <rPh sb="1" eb="2">
      <t>バライ</t>
    </rPh>
    <rPh sb="2" eb="3">
      <t>キン</t>
    </rPh>
    <rPh sb="3" eb="4">
      <t>ガク</t>
    </rPh>
    <rPh sb="5" eb="6">
      <t>カ</t>
    </rPh>
    <rPh sb="6" eb="7">
      <t>ゼイ</t>
    </rPh>
    <phoneticPr fontId="1"/>
  </si>
  <si>
    <t>旧法人番号</t>
    <rPh sb="0" eb="1">
      <t>キュウ</t>
    </rPh>
    <rPh sb="1" eb="3">
      <t>ホウジン</t>
    </rPh>
    <rPh sb="3" eb="5">
      <t>バンゴウ</t>
    </rPh>
    <phoneticPr fontId="1"/>
  </si>
  <si>
    <t>法人番号</t>
    <rPh sb="0" eb="2">
      <t>ホウジン</t>
    </rPh>
    <rPh sb="2" eb="4">
      <t>バンゴウ</t>
    </rPh>
    <phoneticPr fontId="1"/>
  </si>
  <si>
    <t>6９円</t>
    <rPh sb="2" eb="3">
      <t>エン</t>
    </rPh>
    <phoneticPr fontId="1"/>
  </si>
  <si>
    <t>特定目的信託の社債的受益権の剰余金の配当のうち公募のもの</t>
    <rPh sb="0" eb="2">
      <t>トクテイ</t>
    </rPh>
    <rPh sb="2" eb="4">
      <t>モクテキ</t>
    </rPh>
    <rPh sb="4" eb="6">
      <t>シンタク</t>
    </rPh>
    <rPh sb="7" eb="9">
      <t>シャサイ</t>
    </rPh>
    <rPh sb="9" eb="10">
      <t>テキ</t>
    </rPh>
    <rPh sb="10" eb="13">
      <t>ジュエキケン</t>
    </rPh>
    <rPh sb="14" eb="17">
      <t>ジョウヨキン</t>
    </rPh>
    <rPh sb="18" eb="20">
      <t>ハイトウ</t>
    </rPh>
    <rPh sb="23" eb="25">
      <t>コウボ</t>
    </rPh>
    <phoneticPr fontId="1"/>
  </si>
  <si>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1"/>
  </si>
  <si>
    <t>区分</t>
    <rPh sb="0" eb="2">
      <t>クブン</t>
    </rPh>
    <phoneticPr fontId="1"/>
  </si>
  <si>
    <t>支払金額</t>
    <rPh sb="0" eb="2">
      <t>シハライ</t>
    </rPh>
    <rPh sb="2" eb="4">
      <t>キンガク</t>
    </rPh>
    <phoneticPr fontId="1"/>
  </si>
  <si>
    <t>課税</t>
    <rPh sb="0" eb="2">
      <t>カゼイ</t>
    </rPh>
    <phoneticPr fontId="1"/>
  </si>
  <si>
    <t>非課税等</t>
    <rPh sb="0" eb="3">
      <t>ヒカゼイ</t>
    </rPh>
    <rPh sb="3" eb="4">
      <t>トウ</t>
    </rPh>
    <phoneticPr fontId="1"/>
  </si>
  <si>
    <t>※</t>
    <phoneticPr fontId="1"/>
  </si>
  <si>
    <t>上記のとおり納入します。</t>
    <rPh sb="0" eb="2">
      <t>ジョウキ</t>
    </rPh>
    <rPh sb="6" eb="8">
      <t>ノウニュウ</t>
    </rPh>
    <phoneticPr fontId="1"/>
  </si>
  <si>
    <t>106－107</t>
    <phoneticPr fontId="1"/>
  </si>
  <si>
    <t>２　「法人番号」欄には、特別徴収義務者の法人番号（行政手続</t>
    <rPh sb="3" eb="5">
      <t>ホウジン</t>
    </rPh>
    <rPh sb="5" eb="7">
      <t>バンゴウ</t>
    </rPh>
    <rPh sb="8" eb="9">
      <t>ラン</t>
    </rPh>
    <rPh sb="12" eb="14">
      <t>トクベツ</t>
    </rPh>
    <rPh sb="14" eb="16">
      <t>チョウシュウ</t>
    </rPh>
    <rPh sb="16" eb="19">
      <t>ギムシャ</t>
    </rPh>
    <rPh sb="20" eb="22">
      <t>ホウジン</t>
    </rPh>
    <rPh sb="22" eb="24">
      <t>バンゴウ</t>
    </rPh>
    <rPh sb="25" eb="27">
      <t>ギョウセイ</t>
    </rPh>
    <rPh sb="27" eb="29">
      <t>テツヅキ</t>
    </rPh>
    <phoneticPr fontId="1"/>
  </si>
  <si>
    <t>　　上記のとおり通知します。</t>
    <rPh sb="2" eb="4">
      <t>ジョウキ</t>
    </rPh>
    <rPh sb="8" eb="10">
      <t>ツウチ</t>
    </rPh>
    <phoneticPr fontId="1"/>
  </si>
  <si>
    <t>領収日付印</t>
    <rPh sb="0" eb="2">
      <t>リョウシュウ</t>
    </rPh>
    <rPh sb="2" eb="4">
      <t>ヒヅケ</t>
    </rPh>
    <rPh sb="4" eb="5">
      <t>イン</t>
    </rPh>
    <phoneticPr fontId="1"/>
  </si>
  <si>
    <t>公</t>
    <rPh sb="0" eb="1">
      <t>コウ</t>
    </rPh>
    <phoneticPr fontId="1"/>
  </si>
  <si>
    <t>種類</t>
    <phoneticPr fontId="1"/>
  </si>
  <si>
    <t>道府県民税配当割領収証書</t>
    <rPh sb="0" eb="1">
      <t>ドウ</t>
    </rPh>
    <rPh sb="1" eb="2">
      <t>フ</t>
    </rPh>
    <rPh sb="2" eb="3">
      <t>ケン</t>
    </rPh>
    <rPh sb="3" eb="4">
      <t>ミン</t>
    </rPh>
    <rPh sb="4" eb="5">
      <t>ゼイ</t>
    </rPh>
    <rPh sb="5" eb="7">
      <t>ハイトウ</t>
    </rPh>
    <rPh sb="7" eb="8">
      <t>ワリ</t>
    </rPh>
    <rPh sb="8" eb="10">
      <t>リョウシュウ</t>
    </rPh>
    <rPh sb="10" eb="12">
      <t>ショウショ</t>
    </rPh>
    <phoneticPr fontId="1"/>
  </si>
  <si>
    <t>道府県民税配当割納入済通知書</t>
    <rPh sb="0" eb="1">
      <t>ドウ</t>
    </rPh>
    <rPh sb="1" eb="2">
      <t>フ</t>
    </rPh>
    <rPh sb="2" eb="3">
      <t>ケン</t>
    </rPh>
    <rPh sb="3" eb="4">
      <t>ミン</t>
    </rPh>
    <rPh sb="4" eb="5">
      <t>ゼイ</t>
    </rPh>
    <rPh sb="5" eb="7">
      <t>ハイトウ</t>
    </rPh>
    <rPh sb="7" eb="8">
      <t>ワリ</t>
    </rPh>
    <rPh sb="8" eb="10">
      <t>ノウニュウ</t>
    </rPh>
    <rPh sb="10" eb="11">
      <t>ズ</t>
    </rPh>
    <rPh sb="11" eb="13">
      <t>ツウチ</t>
    </rPh>
    <rPh sb="13" eb="14">
      <t>ショ</t>
    </rPh>
    <phoneticPr fontId="1"/>
  </si>
  <si>
    <t>税額</t>
    <phoneticPr fontId="1"/>
  </si>
  <si>
    <t>納入金額合計</t>
    <phoneticPr fontId="1"/>
  </si>
  <si>
    <t>納入金額</t>
    <rPh sb="0" eb="2">
      <t>ノウニュウ</t>
    </rPh>
    <rPh sb="2" eb="4">
      <t>キンガク</t>
    </rPh>
    <phoneticPr fontId="1"/>
  </si>
  <si>
    <t>合計</t>
    <phoneticPr fontId="1"/>
  </si>
  <si>
    <t>　　円</t>
    <rPh sb="2" eb="3">
      <t>エン</t>
    </rPh>
    <phoneticPr fontId="1"/>
  </si>
  <si>
    <t>106－107</t>
    <phoneticPr fontId="1"/>
  </si>
  <si>
    <t>（延  滞  金）</t>
    <phoneticPr fontId="1"/>
  </si>
  <si>
    <t>税          額</t>
    <phoneticPr fontId="1"/>
  </si>
  <si>
    <t>延  滞  金</t>
    <phoneticPr fontId="1"/>
  </si>
  <si>
    <t>延滞金</t>
    <phoneticPr fontId="1"/>
  </si>
  <si>
    <t>２　「非課税等」　の欄の「支払金額」の項には、配当割が課され</t>
    <phoneticPr fontId="1"/>
  </si>
  <si>
    <t>投資信託でその設定に係る受益権の募集が公募により行われた</t>
    <rPh sb="0" eb="2">
      <t>トウシ</t>
    </rPh>
    <rPh sb="2" eb="4">
      <t>シンタク</t>
    </rPh>
    <rPh sb="7" eb="9">
      <t>セッテイ</t>
    </rPh>
    <rPh sb="10" eb="11">
      <t>カカ</t>
    </rPh>
    <rPh sb="12" eb="14">
      <t>ジュエキ</t>
    </rPh>
    <rPh sb="14" eb="15">
      <t>ケン</t>
    </rPh>
    <rPh sb="16" eb="18">
      <t>ボシュウ</t>
    </rPh>
    <rPh sb="19" eb="21">
      <t>コウボ</t>
    </rPh>
    <rPh sb="24" eb="25">
      <t>オコナ</t>
    </rPh>
    <phoneticPr fontId="1"/>
  </si>
  <si>
    <t>ものの収益の分配</t>
    <rPh sb="3" eb="5">
      <t>シュウエキ</t>
    </rPh>
    <rPh sb="6" eb="8">
      <t>ブンパイ</t>
    </rPh>
    <phoneticPr fontId="1"/>
  </si>
  <si>
    <t>※印はゆうちょ銀行に
   おいて使用する欄です。</t>
    <rPh sb="1" eb="2">
      <t>ジルシ</t>
    </rPh>
    <rPh sb="7" eb="9">
      <t>ギンコウ</t>
    </rPh>
    <rPh sb="17" eb="19">
      <t>シヨウ</t>
    </rPh>
    <rPh sb="21" eb="22">
      <t>ラン</t>
    </rPh>
    <phoneticPr fontId="1"/>
  </si>
  <si>
    <t>　記載すること。</t>
    <rPh sb="1" eb="3">
      <t>キサイ</t>
    </rPh>
    <phoneticPr fontId="1"/>
  </si>
  <si>
    <t xml:space="preserve">  における特定の個人を識別するための番号の利用等に関する</t>
    <phoneticPr fontId="1"/>
  </si>
  <si>
    <t>　法律第　２条第１５項に規定する法人番号をいう。以下同じ。）を</t>
    <rPh sb="1" eb="3">
      <t>ホウリツ</t>
    </rPh>
    <rPh sb="3" eb="4">
      <t>ダイ</t>
    </rPh>
    <rPh sb="12" eb="14">
      <t>キテイ</t>
    </rPh>
    <phoneticPr fontId="1"/>
  </si>
  <si>
    <t>３　「旧法人番号」欄には、前回納入申告時の法人番号と今回納</t>
    <rPh sb="3" eb="4">
      <t>キュウ</t>
    </rPh>
    <rPh sb="4" eb="6">
      <t>ホウジン</t>
    </rPh>
    <rPh sb="6" eb="8">
      <t>バンゴウ</t>
    </rPh>
    <rPh sb="9" eb="10">
      <t>ラン</t>
    </rPh>
    <rPh sb="13" eb="15">
      <t>ゼンカイ</t>
    </rPh>
    <rPh sb="15" eb="17">
      <t>ノウニュウ</t>
    </rPh>
    <rPh sb="17" eb="19">
      <t>シンコク</t>
    </rPh>
    <rPh sb="19" eb="20">
      <t>ジ</t>
    </rPh>
    <rPh sb="21" eb="23">
      <t>ホウジン</t>
    </rPh>
    <rPh sb="23" eb="25">
      <t>バンゴウ</t>
    </rPh>
    <phoneticPr fontId="1"/>
  </si>
  <si>
    <t>　入申告時の法人番号が異なる場合に、前回納入申告時の法人</t>
    <rPh sb="1" eb="2">
      <t>イ</t>
    </rPh>
    <rPh sb="2" eb="4">
      <t>シンコク</t>
    </rPh>
    <rPh sb="4" eb="5">
      <t>ジ</t>
    </rPh>
    <rPh sb="6" eb="8">
      <t>ホウジン</t>
    </rPh>
    <rPh sb="8" eb="10">
      <t>バンゴウ</t>
    </rPh>
    <rPh sb="11" eb="12">
      <t>コト</t>
    </rPh>
    <rPh sb="14" eb="16">
      <t>バアイ</t>
    </rPh>
    <phoneticPr fontId="1"/>
  </si>
  <si>
    <t>　番号を記載すること（同一の場合は空欄とすること）。</t>
    <rPh sb="1" eb="3">
      <t>バンゴウ</t>
    </rPh>
    <rPh sb="4" eb="6">
      <t>キサイ</t>
    </rPh>
    <phoneticPr fontId="1"/>
  </si>
  <si>
    <t>５　「支払金額（課税）」欄には、配当割が課される配当等の支</t>
    <rPh sb="3" eb="5">
      <t>シハラ</t>
    </rPh>
    <rPh sb="5" eb="6">
      <t>キン</t>
    </rPh>
    <rPh sb="6" eb="7">
      <t>ガク</t>
    </rPh>
    <rPh sb="8" eb="10">
      <t>カゼイ</t>
    </rPh>
    <rPh sb="12" eb="13">
      <t>ラン</t>
    </rPh>
    <rPh sb="16" eb="18">
      <t>ハイトウ</t>
    </rPh>
    <rPh sb="18" eb="19">
      <t>ワリ</t>
    </rPh>
    <rPh sb="20" eb="21">
      <t>カ</t>
    </rPh>
    <rPh sb="24" eb="26">
      <t>ハイトウ</t>
    </rPh>
    <rPh sb="26" eb="27">
      <t>トウ</t>
    </rPh>
    <rPh sb="28" eb="29">
      <t>シ</t>
    </rPh>
    <phoneticPr fontId="1"/>
  </si>
  <si>
    <t xml:space="preserve">  払金額を記載すること。</t>
    <rPh sb="6" eb="8">
      <t>キサイ</t>
    </rPh>
    <phoneticPr fontId="1"/>
  </si>
  <si>
    <t>６　「税額」　欄には、支払金額について特別徴収して納入すべき</t>
    <rPh sb="3" eb="5">
      <t>ゼイガク</t>
    </rPh>
    <rPh sb="7" eb="8">
      <t>ラン</t>
    </rPh>
    <rPh sb="11" eb="13">
      <t>シハラ</t>
    </rPh>
    <rPh sb="13" eb="14">
      <t>キン</t>
    </rPh>
    <rPh sb="14" eb="15">
      <t>ガク</t>
    </rPh>
    <rPh sb="19" eb="21">
      <t>トクベツ</t>
    </rPh>
    <rPh sb="21" eb="23">
      <t>チョウシュウ</t>
    </rPh>
    <rPh sb="25" eb="27">
      <t>ノウニュウ</t>
    </rPh>
    <phoneticPr fontId="1"/>
  </si>
  <si>
    <t>　税額を記載すること。</t>
    <rPh sb="1" eb="3">
      <t>ゼイガク</t>
    </rPh>
    <rPh sb="4" eb="6">
      <t>キサイ</t>
    </rPh>
    <phoneticPr fontId="1"/>
  </si>
  <si>
    <t>７　「納入金額合計」　欄には、税額と延滞金の合計額を記載する</t>
    <rPh sb="3" eb="5">
      <t>ノウニュウ</t>
    </rPh>
    <rPh sb="5" eb="6">
      <t>キン</t>
    </rPh>
    <rPh sb="6" eb="7">
      <t>ガク</t>
    </rPh>
    <rPh sb="7" eb="9">
      <t>ゴウケイ</t>
    </rPh>
    <rPh sb="11" eb="12">
      <t>ラン</t>
    </rPh>
    <rPh sb="15" eb="17">
      <t>ゼイガク</t>
    </rPh>
    <rPh sb="18" eb="20">
      <t>エンタイ</t>
    </rPh>
    <rPh sb="20" eb="21">
      <t>キン</t>
    </rPh>
    <rPh sb="22" eb="24">
      <t>ゴウケイ</t>
    </rPh>
    <rPh sb="24" eb="25">
      <t>ガク</t>
    </rPh>
    <rPh sb="26" eb="28">
      <t>キサイ</t>
    </rPh>
    <phoneticPr fontId="1"/>
  </si>
  <si>
    <t>　こと。</t>
    <phoneticPr fontId="1"/>
  </si>
  <si>
    <t>９　「口座番号」、「加入者名」及び「ゆうちょ銀行（取りまと</t>
    <rPh sb="3" eb="5">
      <t>コウザ</t>
    </rPh>
    <rPh sb="5" eb="7">
      <t>バンゴウ</t>
    </rPh>
    <rPh sb="10" eb="13">
      <t>カニュウシャ</t>
    </rPh>
    <rPh sb="13" eb="14">
      <t>メイ</t>
    </rPh>
    <rPh sb="15" eb="16">
      <t>オヨ</t>
    </rPh>
    <rPh sb="22" eb="24">
      <t>ギンコウ</t>
    </rPh>
    <rPh sb="25" eb="26">
      <t>ト</t>
    </rPh>
    <phoneticPr fontId="1"/>
  </si>
  <si>
    <t>　め店）」欄には、ゆうちょ銀行の営業所及び郵便局で納入する</t>
    <rPh sb="13" eb="15">
      <t>ギンコウ</t>
    </rPh>
    <rPh sb="16" eb="19">
      <t>エイギョウショ</t>
    </rPh>
    <rPh sb="19" eb="20">
      <t>オヨ</t>
    </rPh>
    <rPh sb="21" eb="24">
      <t>ユウビンキョク</t>
    </rPh>
    <rPh sb="25" eb="27">
      <t>ノウニュウ</t>
    </rPh>
    <phoneticPr fontId="1"/>
  </si>
  <si>
    <t>　場合に、納入先都道府県が指定する事項を記載すること。</t>
    <phoneticPr fontId="1"/>
  </si>
  <si>
    <t>１　この計算書は、「種類」の欄の種類の異なるごとに作成し、</t>
    <rPh sb="4" eb="7">
      <t>ケイサンショ</t>
    </rPh>
    <rPh sb="10" eb="12">
      <t>シュルイ</t>
    </rPh>
    <rPh sb="14" eb="15">
      <t>ラン</t>
    </rPh>
    <rPh sb="16" eb="18">
      <t>シュルイ</t>
    </rPh>
    <rPh sb="19" eb="20">
      <t>コト</t>
    </rPh>
    <rPh sb="25" eb="27">
      <t>サクセイ</t>
    </rPh>
    <phoneticPr fontId="1"/>
  </si>
  <si>
    <t>提出すること。</t>
    <rPh sb="0" eb="2">
      <t>テイシュツ</t>
    </rPh>
    <phoneticPr fontId="1"/>
  </si>
  <si>
    <t>ないもの又はこれを免除されているもの及び上場株式等の配</t>
    <rPh sb="26" eb="27">
      <t>ハイ</t>
    </rPh>
    <phoneticPr fontId="1"/>
  </si>
  <si>
    <t>当等の支払の取扱者への支払分について記載すること。</t>
    <phoneticPr fontId="1"/>
  </si>
  <si>
    <t>４　「処理事項」　欄は、都道府県の使用欄であるため記載しない</t>
    <rPh sb="3" eb="5">
      <t>ショリ</t>
    </rPh>
    <rPh sb="5" eb="7">
      <t>ジコウ</t>
    </rPh>
    <rPh sb="9" eb="10">
      <t>ラン</t>
    </rPh>
    <rPh sb="12" eb="16">
      <t>トドウフケン</t>
    </rPh>
    <rPh sb="17" eb="19">
      <t>シヨウ</t>
    </rPh>
    <rPh sb="19" eb="20">
      <t>ラン</t>
    </rPh>
    <rPh sb="25" eb="27">
      <t>キサイ</t>
    </rPh>
    <phoneticPr fontId="1"/>
  </si>
  <si>
    <t>８　「課税事務所」　及び「指定金融機関名（取りまとめ店）」欄</t>
    <rPh sb="3" eb="5">
      <t>カゼイ</t>
    </rPh>
    <rPh sb="5" eb="7">
      <t>ジム</t>
    </rPh>
    <rPh sb="7" eb="8">
      <t>ショ</t>
    </rPh>
    <rPh sb="10" eb="11">
      <t>オヨ</t>
    </rPh>
    <rPh sb="13" eb="15">
      <t>シテイ</t>
    </rPh>
    <rPh sb="15" eb="17">
      <t>キンユウ</t>
    </rPh>
    <rPh sb="17" eb="19">
      <t>キカン</t>
    </rPh>
    <rPh sb="19" eb="20">
      <t>メイ</t>
    </rPh>
    <rPh sb="21" eb="22">
      <t>ト</t>
    </rPh>
    <rPh sb="26" eb="27">
      <t>テン</t>
    </rPh>
    <rPh sb="29" eb="30">
      <t>ラン</t>
    </rPh>
    <phoneticPr fontId="1"/>
  </si>
  <si>
    <t>　には、納入先都道府県が指定する事項を記載すること。</t>
    <rPh sb="9" eb="11">
      <t>フケン</t>
    </rPh>
    <rPh sb="12" eb="14">
      <t>シテイ</t>
    </rPh>
    <rPh sb="16" eb="18">
      <t>ジコウ</t>
    </rPh>
    <rPh sb="19" eb="21">
      <t>キサイ</t>
    </rPh>
    <phoneticPr fontId="1"/>
  </si>
  <si>
    <t>108 十</t>
    <rPh sb="4" eb="5">
      <t>ジュウ</t>
    </rPh>
    <phoneticPr fontId="1"/>
  </si>
  <si>
    <t>127 円</t>
    <rPh sb="4" eb="5">
      <t>エン</t>
    </rPh>
    <phoneticPr fontId="1"/>
  </si>
  <si>
    <t>名称</t>
    <rPh sb="0" eb="2">
      <t>メイショウ</t>
    </rPh>
    <phoneticPr fontId="1"/>
  </si>
  <si>
    <t>所在地</t>
    <rPh sb="0" eb="3">
      <t>ショザイチ</t>
    </rPh>
    <phoneticPr fontId="1"/>
  </si>
  <si>
    <t>所属</t>
    <rPh sb="0" eb="2">
      <t>ショゾク</t>
    </rPh>
    <phoneticPr fontId="1"/>
  </si>
  <si>
    <t>郵便番号</t>
    <rPh sb="0" eb="4">
      <t>ユウビンバンゴウ</t>
    </rPh>
    <phoneticPr fontId="1"/>
  </si>
  <si>
    <t>種類</t>
    <rPh sb="0" eb="2">
      <t>シュルイ</t>
    </rPh>
    <phoneticPr fontId="1"/>
  </si>
  <si>
    <t>■特別徴収義務者</t>
    <rPh sb="1" eb="3">
      <t>トクベツ</t>
    </rPh>
    <rPh sb="3" eb="5">
      <t>チョウシュウ</t>
    </rPh>
    <rPh sb="5" eb="8">
      <t>ギムシャ</t>
    </rPh>
    <phoneticPr fontId="1"/>
  </si>
  <si>
    <t>■配当等</t>
    <rPh sb="1" eb="3">
      <t>ハイトウ</t>
    </rPh>
    <rPh sb="3" eb="4">
      <t>トウ</t>
    </rPh>
    <phoneticPr fontId="1"/>
  </si>
  <si>
    <t>■支払金額</t>
    <rPh sb="1" eb="3">
      <t>シハライ</t>
    </rPh>
    <rPh sb="3" eb="5">
      <t>キンガク</t>
    </rPh>
    <phoneticPr fontId="1"/>
  </si>
  <si>
    <t>■納入金額</t>
    <rPh sb="1" eb="3">
      <t>ノウニュウ</t>
    </rPh>
    <rPh sb="3" eb="5">
      <t>キンガク</t>
    </rPh>
    <phoneticPr fontId="1"/>
  </si>
  <si>
    <t>納入金額合計</t>
    <rPh sb="0" eb="2">
      <t>ノウニュウ</t>
    </rPh>
    <rPh sb="2" eb="4">
      <t>キンガク</t>
    </rPh>
    <rPh sb="4" eb="6">
      <t>ゴウケイ</t>
    </rPh>
    <phoneticPr fontId="1"/>
  </si>
  <si>
    <t>（延滞金）</t>
    <rPh sb="1" eb="4">
      <t>エンタイキン</t>
    </rPh>
    <phoneticPr fontId="1"/>
  </si>
  <si>
    <t>■摘要</t>
    <rPh sb="1" eb="3">
      <t>テキヨウ</t>
    </rPh>
    <phoneticPr fontId="1"/>
  </si>
  <si>
    <t>支払年</t>
    <rPh sb="0" eb="2">
      <t>シハライ</t>
    </rPh>
    <rPh sb="2" eb="3">
      <t>トシ</t>
    </rPh>
    <phoneticPr fontId="1"/>
  </si>
  <si>
    <t>支払月</t>
    <rPh sb="0" eb="2">
      <t>シハライ</t>
    </rPh>
    <rPh sb="2" eb="3">
      <t>ツキ</t>
    </rPh>
    <phoneticPr fontId="1"/>
  </si>
  <si>
    <t>51 上場株式等の配当等</t>
  </si>
  <si>
    <t>52 投資信託でその設定に係る受益権の募集が公募により行われたものの収益の分配</t>
  </si>
  <si>
    <t>53 特定投資法人の投資口の配当等</t>
  </si>
  <si>
    <t>54 特定目的信託の社債的受益権の剰余金の配当のうち公募のもの</t>
  </si>
  <si>
    <t>55 特定公社債の利子・特定口座外の割引債の償還金</t>
  </si>
  <si>
    <t xml:space="preserve"> </t>
    <phoneticPr fontId="1"/>
  </si>
  <si>
    <t>01月</t>
    <rPh sb="2" eb="3">
      <t>ガツ</t>
    </rPh>
    <phoneticPr fontId="1"/>
  </si>
  <si>
    <t>10月</t>
    <rPh sb="2" eb="3">
      <t>ガツ</t>
    </rPh>
    <phoneticPr fontId="1"/>
  </si>
  <si>
    <t>11月</t>
    <rPh sb="2" eb="3">
      <t>ガツ</t>
    </rPh>
    <phoneticPr fontId="1"/>
  </si>
  <si>
    <t>12月</t>
    <rPh sb="2" eb="3">
      <t>ガツ</t>
    </rPh>
    <phoneticPr fontId="1"/>
  </si>
  <si>
    <t>02月</t>
    <rPh sb="2" eb="3">
      <t>ガツ</t>
    </rPh>
    <phoneticPr fontId="1"/>
  </si>
  <si>
    <t>03月</t>
    <rPh sb="2" eb="3">
      <t>ガツ</t>
    </rPh>
    <phoneticPr fontId="1"/>
  </si>
  <si>
    <t>04月</t>
    <rPh sb="2" eb="3">
      <t>ガツ</t>
    </rPh>
    <phoneticPr fontId="1"/>
  </si>
  <si>
    <t>05月</t>
    <rPh sb="2" eb="3">
      <t>ガツ</t>
    </rPh>
    <phoneticPr fontId="1"/>
  </si>
  <si>
    <t>06月</t>
    <rPh sb="2" eb="3">
      <t>ガツ</t>
    </rPh>
    <phoneticPr fontId="1"/>
  </si>
  <si>
    <t>07月</t>
    <rPh sb="2" eb="3">
      <t>ガツ</t>
    </rPh>
    <phoneticPr fontId="1"/>
  </si>
  <si>
    <t>08月</t>
    <rPh sb="2" eb="3">
      <t>ガツ</t>
    </rPh>
    <phoneticPr fontId="1"/>
  </si>
  <si>
    <t>09月</t>
    <rPh sb="2" eb="3">
      <t>ガツ</t>
    </rPh>
    <phoneticPr fontId="1"/>
  </si>
  <si>
    <t>117 円</t>
    <rPh sb="4" eb="5">
      <t>エン</t>
    </rPh>
    <phoneticPr fontId="1"/>
  </si>
  <si>
    <t>118 十</t>
    <rPh sb="4" eb="5">
      <t>ジュウ</t>
    </rPh>
    <phoneticPr fontId="1"/>
  </si>
  <si>
    <t>東京都知事殿</t>
    <rPh sb="0" eb="3">
      <t>トウキョウト</t>
    </rPh>
    <rPh sb="3" eb="6">
      <t>チジドノ</t>
    </rPh>
    <phoneticPr fontId="1"/>
  </si>
  <si>
    <t>00120-9-960610</t>
    <phoneticPr fontId="1"/>
  </si>
  <si>
    <t>東京都会計管理者</t>
    <rPh sb="0" eb="3">
      <t>トウキョウト</t>
    </rPh>
    <rPh sb="3" eb="5">
      <t>カイケイ</t>
    </rPh>
    <rPh sb="5" eb="8">
      <t>カンリシャ</t>
    </rPh>
    <phoneticPr fontId="1"/>
  </si>
  <si>
    <t>東京都中央都税事務所</t>
    <rPh sb="0" eb="3">
      <t>トウキョウト</t>
    </rPh>
    <rPh sb="3" eb="5">
      <t>チュウオウ</t>
    </rPh>
    <rPh sb="5" eb="10">
      <t>トゼイジムショ</t>
    </rPh>
    <phoneticPr fontId="1"/>
  </si>
  <si>
    <t>みずほ銀行公務第一部</t>
    <rPh sb="3" eb="5">
      <t>ギンコウ</t>
    </rPh>
    <rPh sb="5" eb="7">
      <t>コウム</t>
    </rPh>
    <rPh sb="7" eb="9">
      <t>ダイイチ</t>
    </rPh>
    <rPh sb="9" eb="10">
      <t>ブ</t>
    </rPh>
    <phoneticPr fontId="1"/>
  </si>
  <si>
    <t>東京貯金事務センター</t>
    <rPh sb="0" eb="2">
      <t>トウキョウ</t>
    </rPh>
    <rPh sb="2" eb="4">
      <t>チョキン</t>
    </rPh>
    <rPh sb="4" eb="6">
      <t>ジム</t>
    </rPh>
    <phoneticPr fontId="1"/>
  </si>
  <si>
    <t>（〒330-9794）</t>
    <phoneticPr fontId="1"/>
  </si>
  <si>
    <t>殿</t>
    <rPh sb="0" eb="1">
      <t>ドノ</t>
    </rPh>
    <phoneticPr fontId="1"/>
  </si>
  <si>
    <t>東京都</t>
    <rPh sb="0" eb="3">
      <t>トウキョウト</t>
    </rPh>
    <phoneticPr fontId="1"/>
  </si>
  <si>
    <t>(旧法人番号)</t>
    <rPh sb="1" eb="4">
      <t>キュウホウジン</t>
    </rPh>
    <rPh sb="4" eb="6">
      <t>バンゴウ</t>
    </rPh>
    <phoneticPr fontId="1"/>
  </si>
  <si>
    <t>※ここから非表示⇒</t>
    <rPh sb="5" eb="8">
      <t>ヒヒョウジ</t>
    </rPh>
    <phoneticPr fontId="1"/>
  </si>
  <si>
    <t>【道府県民税配当割納入申告書】</t>
    <rPh sb="1" eb="4">
      <t>ドウフケン</t>
    </rPh>
    <rPh sb="4" eb="5">
      <t>ミン</t>
    </rPh>
    <rPh sb="5" eb="6">
      <t>ゼイ</t>
    </rPh>
    <rPh sb="6" eb="8">
      <t>ハイトウ</t>
    </rPh>
    <rPh sb="8" eb="9">
      <t>ワリ</t>
    </rPh>
    <rPh sb="9" eb="11">
      <t>ノウニュウ</t>
    </rPh>
    <rPh sb="11" eb="14">
      <t>シンコクショ</t>
    </rPh>
    <phoneticPr fontId="1"/>
  </si>
  <si>
    <t>【入力欄】</t>
    <rPh sb="1" eb="3">
      <t>ニュウリョク</t>
    </rPh>
    <rPh sb="3" eb="4">
      <t>ラン</t>
    </rPh>
    <phoneticPr fontId="1"/>
  </si>
  <si>
    <t xml:space="preserve">【申告納入場所】   
</t>
    <rPh sb="1" eb="3">
      <t>シンコク</t>
    </rPh>
    <rPh sb="3" eb="5">
      <t>ノウニュウ</t>
    </rPh>
    <rPh sb="5" eb="7">
      <t>バショ</t>
    </rPh>
    <phoneticPr fontId="1"/>
  </si>
  <si>
    <t>　申告納入は、「東京都公金収納取扱金融機関」で手続きをしてください。</t>
    <phoneticPr fontId="1"/>
  </si>
  <si>
    <t>【都民税配当割について】</t>
    <rPh sb="1" eb="3">
      <t>トミン</t>
    </rPh>
    <rPh sb="3" eb="4">
      <t>ゼイ</t>
    </rPh>
    <rPh sb="4" eb="6">
      <t>ハイトウ</t>
    </rPh>
    <rPh sb="6" eb="7">
      <t>ワリ</t>
    </rPh>
    <phoneticPr fontId="1"/>
  </si>
  <si>
    <t>＜東京都会計管理局　東京都公金を納付できる金融機関一覧＞</t>
    <phoneticPr fontId="1"/>
  </si>
  <si>
    <t>＜東京都主税局　都民税配当割・株式等譲渡所得割＞</t>
    <rPh sb="1" eb="4">
      <t>トウキョウト</t>
    </rPh>
    <rPh sb="4" eb="7">
      <t>シュゼイキョク</t>
    </rPh>
    <phoneticPr fontId="1"/>
  </si>
  <si>
    <t>【入力チェック】</t>
    <rPh sb="1" eb="3">
      <t>ニュウリョク</t>
    </rPh>
    <phoneticPr fontId="1"/>
  </si>
  <si>
    <t>【表示用】</t>
    <rPh sb="1" eb="4">
      <t>ヒョウジヨウ</t>
    </rPh>
    <phoneticPr fontId="1"/>
  </si>
  <si>
    <t>１列目には"err"か"caution"が表示される。２列目はエラーに応じたメッセージ。</t>
    <rPh sb="1" eb="2">
      <t>レツ</t>
    </rPh>
    <rPh sb="2" eb="3">
      <t>メ</t>
    </rPh>
    <rPh sb="21" eb="23">
      <t>ヒョウジ</t>
    </rPh>
    <rPh sb="28" eb="29">
      <t>レツ</t>
    </rPh>
    <rPh sb="29" eb="30">
      <t>メ</t>
    </rPh>
    <rPh sb="35" eb="36">
      <t>オウ</t>
    </rPh>
    <phoneticPr fontId="1"/>
  </si>
  <si>
    <t>電話番号</t>
    <rPh sb="0" eb="2">
      <t>デンワ</t>
    </rPh>
    <rPh sb="2" eb="4">
      <t>バンゴウ</t>
    </rPh>
    <phoneticPr fontId="1"/>
  </si>
  <si>
    <t>●納入申告書使用不可： 法人番号(13桁)を入力してください。</t>
    <rPh sb="12" eb="14">
      <t>ホウジン</t>
    </rPh>
    <rPh sb="14" eb="16">
      <t>バンゴウ</t>
    </rPh>
    <rPh sb="19" eb="20">
      <t>ケタ</t>
    </rPh>
    <rPh sb="22" eb="24">
      <t>ニュウリョク</t>
    </rPh>
    <phoneticPr fontId="1"/>
  </si>
  <si>
    <t>●納入申告書使用不可： 法人番号(13桁)に誤りがあります。</t>
    <rPh sb="12" eb="14">
      <t>ホウジン</t>
    </rPh>
    <rPh sb="14" eb="16">
      <t>バンゴウ</t>
    </rPh>
    <rPh sb="19" eb="20">
      <t>ケタ</t>
    </rPh>
    <rPh sb="22" eb="23">
      <t>アヤマ</t>
    </rPh>
    <phoneticPr fontId="1"/>
  </si>
  <si>
    <t>●納入申告書使用不可： 特別徴収義務者 名称 を入力してください。</t>
    <rPh sb="12" eb="14">
      <t>トクベツ</t>
    </rPh>
    <rPh sb="14" eb="16">
      <t>チョウシュウ</t>
    </rPh>
    <rPh sb="16" eb="19">
      <t>ギムシャ</t>
    </rPh>
    <rPh sb="20" eb="22">
      <t>メイショウ</t>
    </rPh>
    <rPh sb="24" eb="26">
      <t>ニュウリョク</t>
    </rPh>
    <phoneticPr fontId="1"/>
  </si>
  <si>
    <t>●納入申告書使用不可： 特別徴収義務者 郵便番号 を入力してください。</t>
    <rPh sb="12" eb="14">
      <t>トクベツ</t>
    </rPh>
    <rPh sb="14" eb="16">
      <t>チョウシュウ</t>
    </rPh>
    <rPh sb="16" eb="19">
      <t>ギムシャ</t>
    </rPh>
    <rPh sb="20" eb="24">
      <t>ユウビンバンゴウ</t>
    </rPh>
    <rPh sb="26" eb="28">
      <t>ニュウリョク</t>
    </rPh>
    <phoneticPr fontId="1"/>
  </si>
  <si>
    <t>●納入申告書使用不可： 特別徴収義務者 所在地 を入力してください。</t>
    <rPh sb="12" eb="14">
      <t>トクベツ</t>
    </rPh>
    <rPh sb="14" eb="16">
      <t>チョウシュウ</t>
    </rPh>
    <rPh sb="16" eb="19">
      <t>ギムシャ</t>
    </rPh>
    <rPh sb="20" eb="23">
      <t>ショザイチ</t>
    </rPh>
    <rPh sb="25" eb="27">
      <t>ニュウリョク</t>
    </rPh>
    <phoneticPr fontId="1"/>
  </si>
  <si>
    <t>●納入申告書使用不可： 特別徴収義務者 所属 を入力してください。</t>
    <rPh sb="12" eb="14">
      <t>トクベツ</t>
    </rPh>
    <rPh sb="14" eb="16">
      <t>チョウシュウ</t>
    </rPh>
    <rPh sb="16" eb="19">
      <t>ギムシャ</t>
    </rPh>
    <rPh sb="20" eb="22">
      <t>ショゾク</t>
    </rPh>
    <rPh sb="24" eb="26">
      <t>ニュウリョク</t>
    </rPh>
    <phoneticPr fontId="1"/>
  </si>
  <si>
    <t>●納入申告書使用不可： 特別徴収義務者 電話番号 を入力してください。</t>
    <rPh sb="12" eb="14">
      <t>トクベツ</t>
    </rPh>
    <rPh sb="14" eb="16">
      <t>チョウシュウ</t>
    </rPh>
    <rPh sb="16" eb="19">
      <t>ギムシャ</t>
    </rPh>
    <rPh sb="20" eb="22">
      <t>デンワ</t>
    </rPh>
    <rPh sb="22" eb="24">
      <t>バンゴウ</t>
    </rPh>
    <rPh sb="26" eb="28">
      <t>ニュウリョク</t>
    </rPh>
    <phoneticPr fontId="1"/>
  </si>
  <si>
    <t>●納入申告書使用不可： 配当等 種類 を入力してください。</t>
    <rPh sb="12" eb="14">
      <t>ハイトウ</t>
    </rPh>
    <rPh sb="14" eb="15">
      <t>トウ</t>
    </rPh>
    <rPh sb="16" eb="18">
      <t>シュルイ</t>
    </rPh>
    <rPh sb="20" eb="22">
      <t>ニュウリョク</t>
    </rPh>
    <phoneticPr fontId="1"/>
  </si>
  <si>
    <t>●納入申告書使用不可： 配当等 支払年 を入力してください。</t>
    <rPh sb="12" eb="14">
      <t>ハイトウ</t>
    </rPh>
    <rPh sb="14" eb="15">
      <t>トウ</t>
    </rPh>
    <rPh sb="16" eb="18">
      <t>シハライ</t>
    </rPh>
    <rPh sb="18" eb="19">
      <t>ネン</t>
    </rPh>
    <rPh sb="21" eb="23">
      <t>ニュウリョク</t>
    </rPh>
    <phoneticPr fontId="1"/>
  </si>
  <si>
    <t>●納入申告書使用不可： 配当等 支払月 を入力してください。</t>
    <rPh sb="12" eb="14">
      <t>ハイトウ</t>
    </rPh>
    <rPh sb="14" eb="15">
      <t>トウ</t>
    </rPh>
    <rPh sb="16" eb="18">
      <t>シハライ</t>
    </rPh>
    <rPh sb="18" eb="19">
      <t>ツキ</t>
    </rPh>
    <rPh sb="21" eb="23">
      <t>ニュウリョク</t>
    </rPh>
    <phoneticPr fontId="1"/>
  </si>
  <si>
    <t>●納入申告書使用不可： 支払金額(課税) を入力してください。</t>
    <rPh sb="12" eb="14">
      <t>シハライ</t>
    </rPh>
    <rPh sb="14" eb="16">
      <t>キンガク</t>
    </rPh>
    <rPh sb="17" eb="19">
      <t>カゼイ</t>
    </rPh>
    <rPh sb="22" eb="24">
      <t>ニュウリョク</t>
    </rPh>
    <phoneticPr fontId="1"/>
  </si>
  <si>
    <t>●納入申告書使用不可： 納入金額 税額 を入力してください。</t>
    <rPh sb="12" eb="14">
      <t>ノウニュウ</t>
    </rPh>
    <rPh sb="14" eb="16">
      <t>キンガク</t>
    </rPh>
    <rPh sb="17" eb="19">
      <t>ゼイガク</t>
    </rPh>
    <rPh sb="21" eb="23">
      <t>ニュウリョク</t>
    </rPh>
    <phoneticPr fontId="1"/>
  </si>
  <si>
    <t>#何にも入力がないなら注意メッセージも出さない</t>
    <rPh sb="1" eb="2">
      <t>ナン</t>
    </rPh>
    <rPh sb="4" eb="6">
      <t>ニュウリョク</t>
    </rPh>
    <rPh sb="11" eb="13">
      <t>チュウイ</t>
    </rPh>
    <rPh sb="19" eb="20">
      <t>ダ</t>
    </rPh>
    <phoneticPr fontId="1"/>
  </si>
  <si>
    <t>【作成の手順】</t>
  </si>
  <si>
    <t xml:space="preserve">１．下記の入力欄に必要データを入力してください。
　　入力の際は、記載要領をご参照ください。
２．「一括印刷用」シートを開き、Ａ４用紙に印刷します。
３．Ａ４用紙２枚を点線で切り離し、必ず４枚１組として申告納入に利用してください。
</t>
    <phoneticPr fontId="1"/>
  </si>
  <si>
    <t>←入力をチェックし、メッセージを1つだけ表示。
T(IFERROR(VLOOKUP("err",I38:K51,2,FALSE),IFERROR(VLOOKUP("caution",I38:K51,2,FALSE),"")))</t>
    <rPh sb="1" eb="3">
      <t>ニュウリョク</t>
    </rPh>
    <rPh sb="20" eb="22">
      <t>ヒョウジ</t>
    </rPh>
    <phoneticPr fontId="1"/>
  </si>
  <si>
    <r>
      <t xml:space="preserve">13-  </t>
    </r>
    <r>
      <rPr>
        <sz val="20"/>
        <color rgb="FF7030A0"/>
        <rFont val="HGP明朝E"/>
        <family val="1"/>
        <charset val="128"/>
      </rPr>
      <t>00000000</t>
    </r>
    <phoneticPr fontId="1"/>
  </si>
  <si>
    <r>
      <t xml:space="preserve">13-  </t>
    </r>
    <r>
      <rPr>
        <sz val="20"/>
        <color rgb="FF7030A0"/>
        <rFont val="HGP明朝E"/>
        <family val="1"/>
        <charset val="128"/>
      </rPr>
      <t>00000000</t>
    </r>
    <phoneticPr fontId="1"/>
  </si>
  <si>
    <r>
      <t xml:space="preserve">13-  </t>
    </r>
    <r>
      <rPr>
        <sz val="20"/>
        <color theme="9" tint="-0.499984740745262"/>
        <rFont val="HGP明朝E"/>
        <family val="1"/>
        <charset val="128"/>
      </rPr>
      <t>00000000</t>
    </r>
    <phoneticPr fontId="1"/>
  </si>
  <si>
    <t>特別徴収義務者である法人等の名称を入力してください。</t>
    <rPh sb="0" eb="2">
      <t>トクベツ</t>
    </rPh>
    <rPh sb="2" eb="4">
      <t>チョウシュウ</t>
    </rPh>
    <rPh sb="4" eb="7">
      <t>ギムシャ</t>
    </rPh>
    <rPh sb="10" eb="12">
      <t>ホウジン</t>
    </rPh>
    <rPh sb="12" eb="13">
      <t>トウ</t>
    </rPh>
    <rPh sb="14" eb="16">
      <t>メイショウ</t>
    </rPh>
    <rPh sb="17" eb="19">
      <t>ニュウリョク</t>
    </rPh>
    <phoneticPr fontId="1"/>
  </si>
  <si>
    <t>郵便番号を７桁で入力してください。</t>
    <rPh sb="0" eb="4">
      <t>ユウビンバンゴウ</t>
    </rPh>
    <rPh sb="6" eb="7">
      <t>ケタ</t>
    </rPh>
    <rPh sb="8" eb="10">
      <t>ニュウリョク</t>
    </rPh>
    <phoneticPr fontId="1"/>
  </si>
  <si>
    <r>
      <rPr>
        <b/>
        <sz val="11"/>
        <rFont val="ＭＳ Ｐゴシック"/>
        <family val="3"/>
        <charset val="128"/>
      </rPr>
      <t>法人番号(13桁)</t>
    </r>
    <r>
      <rPr>
        <sz val="11"/>
        <rFont val="ＭＳ Ｐゴシック"/>
        <family val="3"/>
        <charset val="128"/>
      </rPr>
      <t>を入力してください（必須）。</t>
    </r>
    <rPh sb="0" eb="2">
      <t>ホウジン</t>
    </rPh>
    <rPh sb="2" eb="4">
      <t>バンゴウ</t>
    </rPh>
    <rPh sb="7" eb="8">
      <t>ケタ</t>
    </rPh>
    <rPh sb="10" eb="12">
      <t>ニュウリョク</t>
    </rPh>
    <rPh sb="19" eb="21">
      <t>ヒッス</t>
    </rPh>
    <phoneticPr fontId="1"/>
  </si>
  <si>
    <t>都民税配当割の特別徴収を担当する部署等の連絡先を入力してください。</t>
    <rPh sb="0" eb="2">
      <t>トミン</t>
    </rPh>
    <rPh sb="2" eb="3">
      <t>ゼイ</t>
    </rPh>
    <rPh sb="3" eb="5">
      <t>ハイトウ</t>
    </rPh>
    <rPh sb="5" eb="6">
      <t>ワリ</t>
    </rPh>
    <rPh sb="7" eb="9">
      <t>トクベツ</t>
    </rPh>
    <rPh sb="9" eb="11">
      <t>チョウシュウ</t>
    </rPh>
    <rPh sb="12" eb="14">
      <t>タントウ</t>
    </rPh>
    <rPh sb="16" eb="18">
      <t>ブショ</t>
    </rPh>
    <rPh sb="18" eb="19">
      <t>トウ</t>
    </rPh>
    <rPh sb="20" eb="22">
      <t>レンラク</t>
    </rPh>
    <rPh sb="22" eb="23">
      <t>サキ</t>
    </rPh>
    <rPh sb="24" eb="26">
      <t>ニュウリョク</t>
    </rPh>
    <phoneticPr fontId="1"/>
  </si>
  <si>
    <t>該当の配当種類を選択してください。
※申告書は種類別に作成します。</t>
    <rPh sb="0" eb="2">
      <t>ガイトウ</t>
    </rPh>
    <rPh sb="3" eb="5">
      <t>ハイトウ</t>
    </rPh>
    <rPh sb="5" eb="7">
      <t>シュルイ</t>
    </rPh>
    <rPh sb="8" eb="10">
      <t>センタク</t>
    </rPh>
    <rPh sb="19" eb="21">
      <t>シンコク</t>
    </rPh>
    <rPh sb="21" eb="22">
      <t>ショ</t>
    </rPh>
    <rPh sb="23" eb="25">
      <t>シュルイ</t>
    </rPh>
    <rPh sb="25" eb="26">
      <t>ベツ</t>
    </rPh>
    <rPh sb="27" eb="29">
      <t>サクセイ</t>
    </rPh>
    <phoneticPr fontId="1"/>
  </si>
  <si>
    <t>（自動計算されます。）</t>
    <rPh sb="1" eb="3">
      <t>ジドウ</t>
    </rPh>
    <rPh sb="3" eb="5">
      <t>ケイサン</t>
    </rPh>
    <phoneticPr fontId="1"/>
  </si>
  <si>
    <t>※入力しないでください。</t>
    <rPh sb="1" eb="3">
      <t>ニュウリョク</t>
    </rPh>
    <phoneticPr fontId="1"/>
  </si>
  <si>
    <t>特別な理由により、申告後に不足税額を納入する場合は、その理由を必ず入力してください。</t>
    <rPh sb="0" eb="2">
      <t>トクベツ</t>
    </rPh>
    <rPh sb="3" eb="5">
      <t>リユウ</t>
    </rPh>
    <rPh sb="9" eb="11">
      <t>シンコク</t>
    </rPh>
    <rPh sb="11" eb="12">
      <t>ゴ</t>
    </rPh>
    <rPh sb="13" eb="15">
      <t>フソク</t>
    </rPh>
    <rPh sb="15" eb="17">
      <t>ゼイガク</t>
    </rPh>
    <rPh sb="18" eb="20">
      <t>ノウニュウ</t>
    </rPh>
    <rPh sb="22" eb="24">
      <t>バアイ</t>
    </rPh>
    <rPh sb="28" eb="30">
      <t>リユウ</t>
    </rPh>
    <rPh sb="31" eb="32">
      <t>カナラ</t>
    </rPh>
    <rPh sb="33" eb="35">
      <t>ニュウリョク</t>
    </rPh>
    <phoneticPr fontId="1"/>
  </si>
  <si>
    <t>※Ａ４用紙で印刷してください。</t>
    <rPh sb="3" eb="5">
      <t>ヨウシ</t>
    </rPh>
    <rPh sb="6" eb="8">
      <t>インサツ</t>
    </rPh>
    <phoneticPr fontId="1"/>
  </si>
  <si>
    <t>↑点線で切り離し、４枚１組でご使用ください。なお、両端の余白は切らないでください。</t>
    <rPh sb="1" eb="3">
      <t>テンセン</t>
    </rPh>
    <rPh sb="4" eb="5">
      <t>キ</t>
    </rPh>
    <rPh sb="6" eb="7">
      <t>ハナ</t>
    </rPh>
    <rPh sb="10" eb="11">
      <t>マイ</t>
    </rPh>
    <rPh sb="12" eb="13">
      <t>クミ</t>
    </rPh>
    <rPh sb="15" eb="17">
      <t>シヨウ</t>
    </rPh>
    <rPh sb="25" eb="27">
      <t>リョウタン</t>
    </rPh>
    <rPh sb="28" eb="30">
      <t>ヨハク</t>
    </rPh>
    <rPh sb="31" eb="32">
      <t>キ</t>
    </rPh>
    <phoneticPr fontId="1"/>
  </si>
  <si>
    <t>■行為月</t>
    <rPh sb="1" eb="3">
      <t>コウイ</t>
    </rPh>
    <rPh sb="3" eb="4">
      <t>ツキ</t>
    </rPh>
    <phoneticPr fontId="1"/>
  </si>
  <si>
    <t>■提出年月日</t>
    <rPh sb="1" eb="3">
      <t>テイシュツ</t>
    </rPh>
    <rPh sb="3" eb="6">
      <t>ネンガッピ</t>
    </rPh>
    <phoneticPr fontId="1"/>
  </si>
  <si>
    <t>提出年</t>
    <rPh sb="0" eb="2">
      <t>テイシュツ</t>
    </rPh>
    <rPh sb="2" eb="3">
      <t>ネン</t>
    </rPh>
    <phoneticPr fontId="1"/>
  </si>
  <si>
    <t>提出月</t>
    <rPh sb="0" eb="2">
      <t>テイシュツ</t>
    </rPh>
    <rPh sb="2" eb="3">
      <t>ツキ</t>
    </rPh>
    <phoneticPr fontId="1"/>
  </si>
  <si>
    <t>提出日</t>
    <rPh sb="0" eb="2">
      <t>テイシュツ</t>
    </rPh>
    <rPh sb="2" eb="3">
      <t>ビ</t>
    </rPh>
    <phoneticPr fontId="1"/>
  </si>
  <si>
    <t>01日</t>
    <rPh sb="2" eb="3">
      <t>ニチ</t>
    </rPh>
    <phoneticPr fontId="1"/>
  </si>
  <si>
    <t>02日</t>
    <rPh sb="2" eb="3">
      <t>ニチ</t>
    </rPh>
    <phoneticPr fontId="1"/>
  </si>
  <si>
    <t>03日</t>
    <rPh sb="2" eb="3">
      <t>ニチ</t>
    </rPh>
    <phoneticPr fontId="1"/>
  </si>
  <si>
    <t>04日</t>
    <rPh sb="2" eb="3">
      <t>ニチ</t>
    </rPh>
    <phoneticPr fontId="1"/>
  </si>
  <si>
    <t>05日</t>
    <rPh sb="2" eb="3">
      <t>ニチ</t>
    </rPh>
    <phoneticPr fontId="1"/>
  </si>
  <si>
    <t>06日</t>
    <rPh sb="2" eb="3">
      <t>ニチ</t>
    </rPh>
    <phoneticPr fontId="1"/>
  </si>
  <si>
    <t>07日</t>
    <rPh sb="2" eb="3">
      <t>ニチ</t>
    </rPh>
    <phoneticPr fontId="1"/>
  </si>
  <si>
    <t>08日</t>
    <rPh sb="2" eb="3">
      <t>ニチ</t>
    </rPh>
    <phoneticPr fontId="1"/>
  </si>
  <si>
    <t>09日</t>
    <rPh sb="2" eb="3">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</si>
  <si>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</si>
  <si>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</si>
  <si>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</si>
  <si>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</si>
  <si>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</si>
  <si>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</si>
  <si>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</si>
  <si>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</si>
  <si>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</si>
  <si>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</si>
  <si>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</si>
  <si>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</si>
  <si>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</si>
  <si>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</si>
  <si>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</si>
  <si>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</si>
  <si>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</si>
  <si>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</si>
  <si>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</si>
  <si>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</si>
  <si>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</si>
  <si>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</si>
  <si>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１　「　　　　年　　　　月分」　欄には、配当等の支払をした年月を</t>
    <rPh sb="7" eb="8">
      <t>ネン</t>
    </rPh>
    <rPh sb="12" eb="13">
      <t>ツキ</t>
    </rPh>
    <rPh sb="13" eb="14">
      <t>ブン</t>
    </rPh>
    <rPh sb="16" eb="17">
      <t>ラン</t>
    </rPh>
    <rPh sb="20" eb="23">
      <t>ハイトウトウ</t>
    </rPh>
    <rPh sb="24" eb="26">
      <t>シハラ</t>
    </rPh>
    <rPh sb="29" eb="31">
      <t>ネンゲツ</t>
    </rPh>
    <phoneticPr fontId="1"/>
  </si>
  <si>
    <r>
      <t>特別徴収義務者である法人等の</t>
    </r>
    <r>
      <rPr>
        <b/>
        <sz val="11"/>
        <rFont val="ＭＳ Ｐゴシック"/>
        <family val="3"/>
        <charset val="128"/>
      </rPr>
      <t>本店所在地</t>
    </r>
    <r>
      <rPr>
        <sz val="11"/>
        <rFont val="ＭＳ Ｐゴシック"/>
        <family val="3"/>
        <charset val="128"/>
      </rPr>
      <t>を入力してください。</t>
    </r>
    <rPh sb="0" eb="2">
      <t>トクベツ</t>
    </rPh>
    <rPh sb="2" eb="4">
      <t>チョウシュウ</t>
    </rPh>
    <rPh sb="4" eb="7">
      <t>ギムシャ</t>
    </rPh>
    <rPh sb="10" eb="12">
      <t>ホウジン</t>
    </rPh>
    <rPh sb="12" eb="13">
      <t>トウ</t>
    </rPh>
    <rPh sb="14" eb="16">
      <t>ホンテン</t>
    </rPh>
    <rPh sb="16" eb="19">
      <t>ショザイチ</t>
    </rPh>
    <rPh sb="20" eb="22">
      <t>ニュウリョク</t>
    </rPh>
    <phoneticPr fontId="1"/>
  </si>
  <si>
    <r>
      <rPr>
        <b/>
        <sz val="11"/>
        <rFont val="ＭＳ Ｐゴシック"/>
        <family val="3"/>
        <charset val="128"/>
      </rPr>
      <t>特定配当等の支払をした</t>
    </r>
    <r>
      <rPr>
        <b/>
        <sz val="12"/>
        <rFont val="ＭＳ Ｐゴシック"/>
        <family val="3"/>
        <charset val="128"/>
      </rPr>
      <t>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トクテイ</t>
    </rPh>
    <rPh sb="2" eb="4">
      <t>ハイトウ</t>
    </rPh>
    <rPh sb="4" eb="5">
      <t>トウ</t>
    </rPh>
    <rPh sb="6" eb="8">
      <t>シハライ</t>
    </rPh>
    <rPh sb="11" eb="12">
      <t>トシ</t>
    </rPh>
    <rPh sb="13" eb="15">
      <t>センタク</t>
    </rPh>
    <rPh sb="24" eb="26">
      <t>ヘイセイ</t>
    </rPh>
    <rPh sb="28" eb="29">
      <t>ネン</t>
    </rPh>
    <rPh sb="32" eb="33">
      <t>ガツ</t>
    </rPh>
    <rPh sb="34" eb="36">
      <t>バアイ</t>
    </rPh>
    <rPh sb="39" eb="41">
      <t>レイワ</t>
    </rPh>
    <rPh sb="42" eb="43">
      <t>ネン</t>
    </rPh>
    <rPh sb="48" eb="49">
      <t>ネン</t>
    </rPh>
    <rPh sb="52" eb="54">
      <t>センタクトクテイハイトウトウシハライネンセンタク</t>
    </rPh>
    <phoneticPr fontId="1"/>
  </si>
  <si>
    <r>
      <rPr>
        <b/>
        <sz val="11"/>
        <rFont val="ＭＳ Ｐゴシック"/>
        <family val="3"/>
        <charset val="128"/>
      </rPr>
      <t>特定配当等の支払をした</t>
    </r>
    <r>
      <rPr>
        <b/>
        <sz val="12"/>
        <rFont val="ＭＳ Ｐゴシック"/>
        <family val="3"/>
        <charset val="128"/>
      </rPr>
      <t>月</t>
    </r>
    <r>
      <rPr>
        <sz val="11"/>
        <rFont val="ＭＳ Ｐゴシック"/>
        <family val="3"/>
        <charset val="128"/>
      </rPr>
      <t>を選択してください。</t>
    </r>
    <rPh sb="0" eb="2">
      <t>トクテイ</t>
    </rPh>
    <rPh sb="2" eb="4">
      <t>ハイトウ</t>
    </rPh>
    <rPh sb="4" eb="5">
      <t>トウ</t>
    </rPh>
    <rPh sb="6" eb="8">
      <t>シハライ</t>
    </rPh>
    <rPh sb="11" eb="12">
      <t>ツキ</t>
    </rPh>
    <rPh sb="13" eb="15">
      <t>センタク</t>
    </rPh>
    <phoneticPr fontId="1"/>
  </si>
  <si>
    <r>
      <rPr>
        <b/>
        <sz val="11"/>
        <rFont val="ＭＳ Ｐゴシック"/>
        <family val="3"/>
        <charset val="128"/>
      </rPr>
      <t>納入申告書を提出する</t>
    </r>
    <r>
      <rPr>
        <b/>
        <sz val="12"/>
        <rFont val="ＭＳ Ｐゴシック"/>
        <family val="3"/>
        <charset val="128"/>
      </rPr>
      <t>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ノウニュウ</t>
    </rPh>
    <rPh sb="2" eb="5">
      <t>シンコクショ</t>
    </rPh>
    <rPh sb="6" eb="8">
      <t>テイシュツ</t>
    </rPh>
    <rPh sb="10" eb="11">
      <t>ネン</t>
    </rPh>
    <rPh sb="12" eb="14">
      <t>センタク</t>
    </rPh>
    <phoneticPr fontId="1"/>
  </si>
  <si>
    <r>
      <rPr>
        <b/>
        <sz val="11"/>
        <rFont val="ＭＳ Ｐゴシック"/>
        <family val="3"/>
        <charset val="128"/>
      </rPr>
      <t>納入申告書を提出する</t>
    </r>
    <r>
      <rPr>
        <b/>
        <sz val="12"/>
        <rFont val="ＭＳ Ｐゴシック"/>
        <family val="3"/>
        <charset val="128"/>
      </rPr>
      <t>月</t>
    </r>
    <r>
      <rPr>
        <sz val="11"/>
        <rFont val="ＭＳ Ｐゴシック"/>
        <family val="3"/>
        <charset val="128"/>
      </rPr>
      <t>を選択してください。</t>
    </r>
    <rPh sb="0" eb="2">
      <t>ノウニュウ</t>
    </rPh>
    <rPh sb="2" eb="5">
      <t>シンコクショ</t>
    </rPh>
    <rPh sb="6" eb="8">
      <t>テイシュツ</t>
    </rPh>
    <rPh sb="10" eb="11">
      <t>ツキ</t>
    </rPh>
    <rPh sb="12" eb="14">
      <t>センタク</t>
    </rPh>
    <phoneticPr fontId="1"/>
  </si>
  <si>
    <r>
      <rPr>
        <b/>
        <sz val="11"/>
        <rFont val="ＭＳ Ｐゴシック"/>
        <family val="3"/>
        <charset val="128"/>
      </rPr>
      <t>納入申告書を提出する</t>
    </r>
    <r>
      <rPr>
        <b/>
        <sz val="12"/>
        <rFont val="ＭＳ Ｐゴシック"/>
        <family val="3"/>
        <charset val="128"/>
      </rPr>
      <t>日</t>
    </r>
    <r>
      <rPr>
        <sz val="11"/>
        <rFont val="ＭＳ Ｐゴシック"/>
        <family val="3"/>
        <charset val="128"/>
      </rPr>
      <t>を選択してください。</t>
    </r>
    <rPh sb="0" eb="2">
      <t>ノウニュウ</t>
    </rPh>
    <rPh sb="2" eb="5">
      <t>シンコクショ</t>
    </rPh>
    <rPh sb="6" eb="8">
      <t>テイシュツ</t>
    </rPh>
    <rPh sb="10" eb="11">
      <t>ヒ</t>
    </rPh>
    <rPh sb="12" eb="14">
      <t>センタク</t>
    </rPh>
    <phoneticPr fontId="1"/>
  </si>
  <si>
    <t>支払った配当等のうち、都民税配当割が課される配当等の金額を入力してください。</t>
    <rPh sb="0" eb="2">
      <t>シハラ</t>
    </rPh>
    <rPh sb="4" eb="6">
      <t>ハイトウ</t>
    </rPh>
    <rPh sb="6" eb="7">
      <t>トウ</t>
    </rPh>
    <rPh sb="11" eb="13">
      <t>トミン</t>
    </rPh>
    <rPh sb="13" eb="14">
      <t>ゼイ</t>
    </rPh>
    <rPh sb="14" eb="16">
      <t>ハイトウ</t>
    </rPh>
    <rPh sb="16" eb="17">
      <t>ワリ</t>
    </rPh>
    <rPh sb="18" eb="19">
      <t>カ</t>
    </rPh>
    <rPh sb="22" eb="24">
      <t>ハイトウ</t>
    </rPh>
    <rPh sb="24" eb="25">
      <t>トウ</t>
    </rPh>
    <rPh sb="26" eb="28">
      <t>キンガク</t>
    </rPh>
    <rPh sb="29" eb="31">
      <t>ニュウリョク</t>
    </rPh>
    <phoneticPr fontId="1"/>
  </si>
  <si>
    <t>※前回申告時と法人番号が変更になった場合に入力してください。同一の場合は入力不要です。</t>
    <rPh sb="1" eb="3">
      <t>ゼンカイ</t>
    </rPh>
    <rPh sb="3" eb="5">
      <t>シンコク</t>
    </rPh>
    <rPh sb="5" eb="6">
      <t>ジ</t>
    </rPh>
    <rPh sb="7" eb="9">
      <t>ホウジン</t>
    </rPh>
    <rPh sb="9" eb="11">
      <t>バンゴウ</t>
    </rPh>
    <rPh sb="12" eb="14">
      <t>ヘンコウ</t>
    </rPh>
    <rPh sb="18" eb="20">
      <t>バアイ</t>
    </rPh>
    <rPh sb="21" eb="23">
      <t>ニュウリョク</t>
    </rPh>
    <rPh sb="30" eb="32">
      <t>ドウイツ</t>
    </rPh>
    <rPh sb="33" eb="35">
      <t>バアイ</t>
    </rPh>
    <rPh sb="36" eb="38">
      <t>ニュウリョク</t>
    </rPh>
    <rPh sb="38" eb="40">
      <t>フヨウ</t>
    </rPh>
    <phoneticPr fontId="1"/>
  </si>
  <si>
    <t>税額を入力してください。</t>
    <rPh sb="0" eb="2">
      <t>ゼイガク</t>
    </rPh>
    <rPh sb="3" eb="5">
      <t>ニュウリョク</t>
    </rPh>
    <phoneticPr fontId="1"/>
  </si>
  <si>
    <t>　この様式のエクセルファイルは、東京都に提出する上場株式等の配当等に係る道府県民税配当割納入申告書を作成するためのものです。
※東京都に提出する場合のみ使用できます。</t>
    <phoneticPr fontId="1"/>
  </si>
  <si>
    <t>●納入申告書使用不可： 支払金額計 が入力可能な範囲（１千億円未満）を超えています。</t>
    <rPh sb="12" eb="14">
      <t>シハライ</t>
    </rPh>
    <rPh sb="14" eb="16">
      <t>キンガク</t>
    </rPh>
    <rPh sb="16" eb="17">
      <t>ケイ</t>
    </rPh>
    <rPh sb="19" eb="21">
      <t>ニュウリョク</t>
    </rPh>
    <rPh sb="21" eb="23">
      <t>カノウ</t>
    </rPh>
    <rPh sb="24" eb="26">
      <t>ハンイ</t>
    </rPh>
    <rPh sb="28" eb="30">
      <t>センオク</t>
    </rPh>
    <rPh sb="35" eb="36">
      <t>コ</t>
    </rPh>
    <phoneticPr fontId="1"/>
  </si>
  <si>
    <t>都民税配当割の特別徴収を担当する部署名及び担当者名を入力してください。</t>
    <rPh sb="0" eb="2">
      <t>トミン</t>
    </rPh>
    <rPh sb="2" eb="3">
      <t>ゼイ</t>
    </rPh>
    <rPh sb="3" eb="5">
      <t>ハイトウ</t>
    </rPh>
    <rPh sb="5" eb="6">
      <t>ワリ</t>
    </rPh>
    <rPh sb="7" eb="9">
      <t>トクベツ</t>
    </rPh>
    <rPh sb="9" eb="11">
      <t>チョウシュウ</t>
    </rPh>
    <rPh sb="12" eb="14">
      <t>タントウ</t>
    </rPh>
    <rPh sb="16" eb="18">
      <t>ブショ</t>
    </rPh>
    <rPh sb="18" eb="19">
      <t>メイ</t>
    </rPh>
    <rPh sb="19" eb="20">
      <t>オヨ</t>
    </rPh>
    <rPh sb="21" eb="24">
      <t>タントウシャ</t>
    </rPh>
    <rPh sb="24" eb="25">
      <t>メイ</t>
    </rPh>
    <rPh sb="26" eb="28">
      <t>ニュウリョク</t>
    </rPh>
    <phoneticPr fontId="1"/>
  </si>
  <si>
    <t>支払った配当等のうち、都民税配当割が課されないもの、免除されたもの及び上場株式等の配当等の支払の取扱者へ支払ったものの配当等の金額を入力してください。ＮＩＳＡ、ジュニアＮＩＳＡ、つみたてＮＩＳＡによる非課税適用分も合算してください。</t>
    <rPh sb="0" eb="2">
      <t>シハラ</t>
    </rPh>
    <rPh sb="4" eb="6">
      <t>ハイトウ</t>
    </rPh>
    <rPh sb="6" eb="7">
      <t>トウ</t>
    </rPh>
    <rPh sb="11" eb="13">
      <t>トミン</t>
    </rPh>
    <rPh sb="13" eb="14">
      <t>ゼイ</t>
    </rPh>
    <rPh sb="14" eb="16">
      <t>ハイトウ</t>
    </rPh>
    <rPh sb="16" eb="17">
      <t>ワリ</t>
    </rPh>
    <rPh sb="18" eb="19">
      <t>カ</t>
    </rPh>
    <rPh sb="26" eb="28">
      <t>メンジョ</t>
    </rPh>
    <rPh sb="33" eb="34">
      <t>オヨ</t>
    </rPh>
    <rPh sb="35" eb="37">
      <t>ジョウジョウ</t>
    </rPh>
    <rPh sb="37" eb="39">
      <t>カブシキ</t>
    </rPh>
    <rPh sb="39" eb="40">
      <t>トウ</t>
    </rPh>
    <rPh sb="41" eb="43">
      <t>ハイトウ</t>
    </rPh>
    <rPh sb="43" eb="44">
      <t>トウ</t>
    </rPh>
    <rPh sb="45" eb="47">
      <t>シハライ</t>
    </rPh>
    <rPh sb="48" eb="50">
      <t>トリアツカ</t>
    </rPh>
    <rPh sb="50" eb="51">
      <t>シャ</t>
    </rPh>
    <rPh sb="52" eb="54">
      <t>シハラ</t>
    </rPh>
    <rPh sb="59" eb="61">
      <t>ハイトウ</t>
    </rPh>
    <rPh sb="61" eb="62">
      <t>トウ</t>
    </rPh>
    <rPh sb="63" eb="65">
      <t>キンガク</t>
    </rPh>
    <rPh sb="66" eb="68">
      <t>ニュウリョク</t>
    </rPh>
    <rPh sb="100" eb="103">
      <t>ヒカゼイ</t>
    </rPh>
    <rPh sb="103" eb="105">
      <t>テキヨウ</t>
    </rPh>
    <rPh sb="105" eb="106">
      <t>ブン</t>
    </rPh>
    <rPh sb="107" eb="109">
      <t>ガッサン</t>
    </rPh>
    <phoneticPr fontId="1"/>
  </si>
  <si>
    <t>●納入申告書使用不可： 提出年月日(日付) を入力してください。</t>
    <rPh sb="12" eb="14">
      <t>テイシュツ</t>
    </rPh>
    <rPh sb="14" eb="17">
      <t>ネンガッピ</t>
    </rPh>
    <rPh sb="18" eb="20">
      <t>ヒヅケ</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</si>
</sst>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411]ggge&quot;年&quot;m&quot;月&quot;;@"/>
    <numFmt numFmtId="178" formatCode="&quot;¥&quot;#,##0_);[Red]\(&quot;¥&quot;#,##0\)"/>
    <numFmt numFmtId="179" formatCode="d&quot;日&quot;"/>
    <numFmt numFmtId="180" formatCode="m&quot;月&quot;"/>
  </numFmts>
  <fonts count="43" x14ac:knownFonts="1">
    <font>
      <sz val="11"/>
      <name val="ＭＳ Ｐゴシック"/>
      <family val="3"/>
      <charset val="128"/>
    </font>
    <font>
      <sz val="6"/>
      <name val="ＭＳ Ｐゴシック"/>
      <family val="3"/>
      <charset val="128"/>
    </font>
    <font>
      <sz val="11"/>
      <name val="HGP明朝E"/>
      <family val="1"/>
      <charset val="128"/>
    </font>
    <font>
      <sz val="10"/>
      <name val="HGP明朝E"/>
      <family val="1"/>
      <charset val="128"/>
    </font>
    <font>
      <sz val="9"/>
      <name val="HGP明朝E"/>
      <family val="1"/>
      <charset val="128"/>
    </font>
    <font>
      <sz val="8"/>
      <name val="HGP明朝E"/>
      <family val="1"/>
      <charset val="128"/>
    </font>
    <font>
      <sz val="6"/>
      <name val="HGP明朝E"/>
      <family val="1"/>
      <charset val="128"/>
    </font>
    <font>
      <sz val="16"/>
      <name val="HGP明朝E"/>
      <family val="1"/>
      <charset val="128"/>
    </font>
    <font>
      <sz val="12"/>
      <name val="HGP明朝E"/>
      <family val="1"/>
      <charset val="128"/>
    </font>
    <font>
      <b/>
      <sz val="11"/>
      <name val="ＭＳ Ｐゴシック"/>
      <family val="3"/>
      <charset val="128"/>
    </font>
    <font>
      <sz val="11"/>
      <color rgb="FF0061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4"/>
      <name val="HGP明朝E"/>
      <family val="1"/>
      <charset val="128"/>
    </font>
    <font>
      <sz val="22"/>
      <name val="HGP明朝E"/>
      <family val="1"/>
      <charset val="128"/>
    </font>
    <font>
      <u/>
      <sz val="11"/>
      <color theme="10"/>
      <name val="ＭＳ Ｐゴシック"/>
      <family val="3"/>
      <charset val="128"/>
    </font>
    <font>
      <sz val="11"/>
      <color rgb="FFFF0000"/>
      <name val="ＭＳ Ｐゴシック"/>
      <family val="3"/>
      <charset val="128"/>
    </font>
    <font>
      <sz val="11"/>
      <color rgb="FF7030A0"/>
      <name val="HGP明朝E"/>
      <family val="1"/>
      <charset val="128"/>
    </font>
    <font>
      <sz val="12"/>
      <color rgb="FF7030A0"/>
      <name val="HGP明朝E"/>
      <family val="1"/>
      <charset val="128"/>
    </font>
    <font>
      <sz val="16"/>
      <color rgb="FF7030A0"/>
      <name val="HGP明朝E"/>
      <family val="1"/>
      <charset val="128"/>
    </font>
    <font>
      <sz val="10"/>
      <color rgb="FF7030A0"/>
      <name val="HGP明朝E"/>
      <family val="1"/>
      <charset val="128"/>
    </font>
    <font>
      <sz val="11"/>
      <color rgb="FF7030A0"/>
      <name val="ＭＳ Ｐゴシック"/>
      <family val="3"/>
      <charset val="128"/>
    </font>
    <font>
      <sz val="6"/>
      <color rgb="FF7030A0"/>
      <name val="HGP明朝E"/>
      <family val="1"/>
      <charset val="128"/>
    </font>
    <font>
      <sz val="22"/>
      <color rgb="FF7030A0"/>
      <name val="HGP明朝E"/>
      <family val="1"/>
      <charset val="128"/>
    </font>
    <font>
      <sz val="9"/>
      <color rgb="FF7030A0"/>
      <name val="HGP明朝E"/>
      <family val="1"/>
      <charset val="128"/>
    </font>
    <font>
      <sz val="8"/>
      <color rgb="FF7030A0"/>
      <name val="HGP明朝E"/>
      <family val="1"/>
      <charset val="128"/>
    </font>
    <font>
      <sz val="14"/>
      <color rgb="FF7030A0"/>
      <name val="HGP明朝E"/>
      <family val="1"/>
      <charset val="128"/>
    </font>
    <font>
      <sz val="20"/>
      <color rgb="FF7030A0"/>
      <name val="HGP明朝E"/>
      <family val="1"/>
      <charset val="128"/>
    </font>
    <font>
      <sz val="11"/>
      <color theme="9" tint="-0.499984740745262"/>
      <name val="HGP明朝E"/>
      <family val="1"/>
      <charset val="128"/>
    </font>
    <font>
      <sz val="12"/>
      <color theme="9" tint="-0.499984740745262"/>
      <name val="HGP明朝E"/>
      <family val="1"/>
      <charset val="128"/>
    </font>
    <font>
      <sz val="16"/>
      <color theme="9" tint="-0.499984740745262"/>
      <name val="HGP明朝E"/>
      <family val="1"/>
      <charset val="128"/>
    </font>
    <font>
      <sz val="10"/>
      <color theme="9" tint="-0.499984740745262"/>
      <name val="HGP明朝E"/>
      <family val="1"/>
      <charset val="128"/>
    </font>
    <font>
      <sz val="11"/>
      <color theme="9" tint="-0.499984740745262"/>
      <name val="ＭＳ Ｐゴシック"/>
      <family val="3"/>
      <charset val="128"/>
    </font>
    <font>
      <sz val="6"/>
      <color theme="9" tint="-0.499984740745262"/>
      <name val="HGP明朝E"/>
      <family val="1"/>
      <charset val="128"/>
    </font>
    <font>
      <sz val="22"/>
      <color theme="9" tint="-0.499984740745262"/>
      <name val="HGP明朝E"/>
      <family val="1"/>
      <charset val="128"/>
    </font>
    <font>
      <sz val="9"/>
      <color theme="9" tint="-0.499984740745262"/>
      <name val="HGP明朝E"/>
      <family val="1"/>
      <charset val="128"/>
    </font>
    <font>
      <sz val="8"/>
      <color theme="9" tint="-0.499984740745262"/>
      <name val="HGP明朝E"/>
      <family val="1"/>
      <charset val="128"/>
    </font>
    <font>
      <sz val="14"/>
      <color theme="9" tint="-0.499984740745262"/>
      <name val="HGP明朝E"/>
      <family val="1"/>
      <charset val="128"/>
    </font>
    <font>
      <sz val="20"/>
      <color theme="9" tint="-0.499984740745262"/>
      <name val="HGP明朝E"/>
      <family val="1"/>
      <charset val="128"/>
    </font>
    <font>
      <b/>
      <sz val="12"/>
      <name val="ＭＳ Ｐゴシック"/>
      <family val="3"/>
      <charset val="128"/>
    </font>
    <font>
      <sz val="9"/>
      <name val="ＭＳ Ｐゴシック"/>
      <family val="3"/>
      <charset val="128"/>
    </font>
    <font>
      <sz val="14"/>
      <color rgb="FFFF0000"/>
      <name val="HG丸ｺﾞｼｯｸM-PRO"/>
      <family val="3"/>
      <charset val="128"/>
    </font>
    <font>
      <sz val="13"/>
      <color rgb="FFFF0000"/>
      <name val="HG丸ｺﾞｼｯｸM-PRO"/>
      <family val="3"/>
      <charset val="128"/>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1" tint="0.499984740745262"/>
        <bgColor indexed="64"/>
      </patternFill>
    </fill>
  </fills>
  <borders count="6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style="dotted">
        <color auto="1"/>
      </left>
      <right/>
      <top style="medium">
        <color auto="1"/>
      </top>
      <bottom/>
      <diagonal/>
    </border>
    <border>
      <left/>
      <right style="dotted">
        <color auto="1"/>
      </right>
      <top style="medium">
        <color auto="1"/>
      </top>
      <bottom/>
      <diagonal/>
    </border>
    <border>
      <left style="dotted">
        <color auto="1"/>
      </left>
      <right/>
      <top/>
      <bottom style="medium">
        <color auto="1"/>
      </bottom>
      <diagonal/>
    </border>
    <border>
      <left/>
      <right style="dotted">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right/>
      <top/>
      <bottom style="dashed">
        <color auto="1"/>
      </bottom>
      <diagonal/>
    </border>
    <border>
      <left/>
      <right/>
      <top style="dashed">
        <color auto="1"/>
      </top>
      <bottom/>
      <diagonal/>
    </border>
    <border>
      <left style="thin">
        <color rgb="FF7F7F7F"/>
      </left>
      <right style="thin">
        <color rgb="FF7F7F7F"/>
      </right>
      <top style="thin">
        <color rgb="FF7F7F7F"/>
      </top>
      <bottom style="thin">
        <color rgb="FF7F7F7F"/>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5">
    <xf numFmtId="0" fontId="0" fillId="0" borderId="0">
      <alignment vertical="center"/>
    </xf>
    <xf numFmtId="0" fontId="10" fillId="2" borderId="0" applyNumberFormat="0" applyBorder="0" applyAlignment="0" applyProtection="0">
      <alignment vertical="center"/>
    </xf>
    <xf numFmtId="0" fontId="11" fillId="3" borderId="53" applyNumberFormat="0" applyAlignment="0" applyProtection="0">
      <alignment vertical="center"/>
    </xf>
    <xf numFmtId="0" fontId="12" fillId="4" borderId="53" applyNumberFormat="0" applyAlignment="0" applyProtection="0">
      <alignment vertical="center"/>
    </xf>
    <xf numFmtId="0" fontId="15" fillId="0" borderId="0" applyNumberFormat="0" applyFill="0" applyBorder="0" applyAlignment="0" applyProtection="0">
      <alignment vertical="center"/>
    </xf>
  </cellStyleXfs>
  <cellXfs count="883">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2" fillId="0" borderId="0" xfId="0" applyFont="1" applyBorder="1">
      <alignment vertical="center"/>
    </xf>
    <xf numFmtId="0" fontId="6" fillId="0" borderId="0" xfId="0" applyFont="1" applyBorder="1" applyAlignment="1">
      <alignment vertical="top"/>
    </xf>
    <xf numFmtId="0" fontId="6" fillId="0" borderId="0" xfId="0" applyFont="1" applyBorder="1">
      <alignment vertical="center"/>
    </xf>
    <xf numFmtId="0" fontId="6" fillId="0" borderId="0" xfId="0" applyFont="1" applyBorder="1" applyAlignment="1">
      <alignment vertical="center"/>
    </xf>
    <xf numFmtId="0" fontId="3" fillId="0" borderId="0" xfId="0" applyFont="1" applyBorder="1">
      <alignment vertical="center"/>
    </xf>
    <xf numFmtId="0" fontId="8" fillId="0" borderId="0" xfId="0" applyFont="1" applyAlignment="1">
      <alignment vertical="center"/>
    </xf>
    <xf numFmtId="0" fontId="6" fillId="0" borderId="0" xfId="0" applyFont="1" applyBorder="1" applyAlignment="1">
      <alignment horizontal="right" vertical="top"/>
    </xf>
    <xf numFmtId="0" fontId="2" fillId="0" borderId="0" xfId="0" applyFont="1" applyAlignment="1">
      <alignment vertical="center"/>
    </xf>
    <xf numFmtId="0" fontId="2" fillId="0" borderId="0" xfId="0" applyFont="1" applyBorder="1" applyAlignment="1">
      <alignment vertical="center"/>
    </xf>
    <xf numFmtId="0" fontId="8" fillId="0" borderId="0" xfId="0" applyFont="1" applyBorder="1" applyAlignment="1">
      <alignment vertical="center"/>
    </xf>
    <xf numFmtId="0" fontId="3" fillId="0" borderId="0" xfId="0" applyFont="1" applyBorder="1" applyAlignment="1">
      <alignment vertical="center" textRotation="255"/>
    </xf>
    <xf numFmtId="0" fontId="7" fillId="0" borderId="0" xfId="0" applyFont="1" applyBorder="1" applyAlignment="1">
      <alignment vertical="center"/>
    </xf>
    <xf numFmtId="0" fontId="4" fillId="0" borderId="0" xfId="0" applyFont="1" applyBorder="1" applyAlignment="1">
      <alignment vertical="center"/>
    </xf>
    <xf numFmtId="49" fontId="6" fillId="0" borderId="0" xfId="0" applyNumberFormat="1" applyFont="1" applyBorder="1" applyAlignment="1">
      <alignment vertical="top"/>
    </xf>
    <xf numFmtId="0" fontId="5" fillId="0" borderId="0" xfId="0" applyFont="1" applyBorder="1" applyAlignment="1">
      <alignment vertical="center" wrapText="1"/>
    </xf>
    <xf numFmtId="0" fontId="3" fillId="0" borderId="0" xfId="0" applyFont="1" applyBorder="1" applyAlignment="1">
      <alignment vertical="distributed" textRotation="255"/>
    </xf>
    <xf numFmtId="0" fontId="6" fillId="0" borderId="0" xfId="0" applyFont="1" applyBorder="1" applyAlignment="1">
      <alignment horizontal="left" vertical="top"/>
    </xf>
    <xf numFmtId="176" fontId="2" fillId="0" borderId="0" xfId="0" applyNumberFormat="1" applyFont="1" applyBorder="1" applyAlignment="1">
      <alignment vertical="center"/>
    </xf>
    <xf numFmtId="0" fontId="2" fillId="0" borderId="0" xfId="0" applyFont="1" applyBorder="1" applyAlignment="1">
      <alignment vertical="top"/>
    </xf>
    <xf numFmtId="0" fontId="4" fillId="0" borderId="0" xfId="0" applyFont="1" applyBorder="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center"/>
    </xf>
    <xf numFmtId="0" fontId="10" fillId="2" borderId="0" xfId="1">
      <alignment vertical="center"/>
    </xf>
    <xf numFmtId="0" fontId="0" fillId="0" borderId="0" xfId="0" applyBorder="1">
      <alignment vertical="center"/>
    </xf>
    <xf numFmtId="49" fontId="11" fillId="3" borderId="53" xfId="2" applyNumberFormat="1" applyBorder="1" applyAlignment="1" applyProtection="1">
      <alignment horizontal="center" vertical="center"/>
      <protection locked="0"/>
    </xf>
    <xf numFmtId="49" fontId="11" fillId="3" borderId="53" xfId="2" applyNumberFormat="1" applyBorder="1" applyAlignment="1" applyProtection="1">
      <alignment vertical="center" wrapText="1"/>
      <protection locked="0"/>
    </xf>
    <xf numFmtId="0" fontId="11" fillId="3" borderId="53" xfId="2" applyBorder="1" applyAlignment="1" applyProtection="1">
      <alignment vertical="center" wrapText="1"/>
      <protection locked="0"/>
    </xf>
    <xf numFmtId="0" fontId="11" fillId="3" borderId="53" xfId="2" applyNumberFormat="1" applyBorder="1" applyAlignment="1" applyProtection="1">
      <alignment horizontal="center" vertical="center"/>
      <protection locked="0"/>
    </xf>
    <xf numFmtId="177" fontId="11" fillId="3" borderId="53" xfId="2" applyNumberFormat="1" applyBorder="1" applyAlignment="1" applyProtection="1">
      <alignment horizontal="center" vertical="center"/>
      <protection locked="0"/>
    </xf>
    <xf numFmtId="178" fontId="11" fillId="3" borderId="53" xfId="2" applyNumberFormat="1" applyBorder="1" applyProtection="1">
      <alignment vertical="center"/>
      <protection locked="0"/>
    </xf>
    <xf numFmtId="178" fontId="12" fillId="4" borderId="53" xfId="3" applyNumberFormat="1" applyBorder="1">
      <alignment vertical="center"/>
    </xf>
    <xf numFmtId="0" fontId="0" fillId="0" borderId="55" xfId="0" applyBorder="1">
      <alignment vertical="center"/>
    </xf>
    <xf numFmtId="0" fontId="0" fillId="0" borderId="57" xfId="0" applyBorder="1" applyAlignment="1">
      <alignment horizontal="right" vertical="center"/>
    </xf>
    <xf numFmtId="0" fontId="0" fillId="0" borderId="60" xfId="0" applyBorder="1">
      <alignment vertical="center"/>
    </xf>
    <xf numFmtId="0" fontId="0" fillId="0" borderId="0" xfId="0" applyAlignment="1">
      <alignment vertical="top" wrapText="1"/>
    </xf>
    <xf numFmtId="0" fontId="0" fillId="0" borderId="0" xfId="0" applyAlignment="1">
      <alignment horizontal="left" vertical="top" wrapText="1"/>
    </xf>
    <xf numFmtId="49" fontId="0" fillId="0" borderId="0" xfId="0" applyNumberFormat="1" applyBorder="1" applyAlignment="1">
      <alignment vertical="top" wrapText="1"/>
    </xf>
    <xf numFmtId="49" fontId="0" fillId="0" borderId="0" xfId="0" applyNumberFormat="1" applyBorder="1" applyAlignment="1">
      <alignment vertical="top"/>
    </xf>
    <xf numFmtId="0" fontId="0" fillId="0" borderId="0" xfId="0" applyAlignment="1">
      <alignment horizontal="left" vertical="top" wrapText="1"/>
    </xf>
    <xf numFmtId="0" fontId="18" fillId="0" borderId="0" xfId="0" applyFont="1" applyAlignment="1">
      <alignment vertical="center"/>
    </xf>
    <xf numFmtId="0" fontId="17" fillId="0" borderId="0" xfId="0" applyFont="1">
      <alignment vertical="center"/>
    </xf>
    <xf numFmtId="0" fontId="17" fillId="0" borderId="1" xfId="0" applyFont="1" applyBorder="1">
      <alignment vertical="center"/>
    </xf>
    <xf numFmtId="0" fontId="17" fillId="0" borderId="3" xfId="0" applyFont="1" applyBorder="1">
      <alignment vertical="center"/>
    </xf>
    <xf numFmtId="0" fontId="20" fillId="0" borderId="2" xfId="0" applyFont="1" applyBorder="1" applyAlignment="1">
      <alignment vertical="center"/>
    </xf>
    <xf numFmtId="0" fontId="17" fillId="0" borderId="2" xfId="0" applyFont="1" applyBorder="1">
      <alignment vertical="center"/>
    </xf>
    <xf numFmtId="0" fontId="17" fillId="0" borderId="4" xfId="0" applyFont="1" applyBorder="1">
      <alignment vertical="center"/>
    </xf>
    <xf numFmtId="0" fontId="17" fillId="0" borderId="5" xfId="0" applyFont="1" applyBorder="1">
      <alignment vertical="center"/>
    </xf>
    <xf numFmtId="0" fontId="20" fillId="0" borderId="0" xfId="0" applyFont="1" applyBorder="1" applyAlignment="1">
      <alignment vertical="center"/>
    </xf>
    <xf numFmtId="0" fontId="17" fillId="0" borderId="0" xfId="0" applyFont="1" applyBorder="1">
      <alignment vertical="center"/>
    </xf>
    <xf numFmtId="0" fontId="18" fillId="0" borderId="0" xfId="0" applyFont="1" applyBorder="1" applyAlignment="1">
      <alignment vertical="center"/>
    </xf>
    <xf numFmtId="0" fontId="20" fillId="0" borderId="1" xfId="0" applyFont="1" applyFill="1" applyBorder="1" applyAlignment="1">
      <alignment vertical="distributed" textRotation="255"/>
    </xf>
    <xf numFmtId="0" fontId="20" fillId="0" borderId="2" xfId="0" applyFont="1" applyFill="1" applyBorder="1" applyAlignment="1">
      <alignment vertical="distributed" textRotation="255"/>
    </xf>
    <xf numFmtId="0" fontId="20" fillId="0" borderId="3" xfId="0" applyFont="1" applyFill="1" applyBorder="1" applyAlignment="1">
      <alignment vertical="distributed" textRotation="255"/>
    </xf>
    <xf numFmtId="0" fontId="20" fillId="0" borderId="1"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4" xfId="0" applyFont="1" applyFill="1" applyBorder="1" applyAlignment="1">
      <alignment vertical="distributed" textRotation="255"/>
    </xf>
    <xf numFmtId="0" fontId="20" fillId="0" borderId="0" xfId="0" applyFont="1" applyFill="1" applyBorder="1" applyAlignment="1">
      <alignment vertical="distributed" textRotation="255"/>
    </xf>
    <xf numFmtId="0" fontId="20" fillId="0" borderId="5" xfId="0" applyFont="1" applyFill="1" applyBorder="1" applyAlignment="1">
      <alignment vertical="distributed" textRotation="255"/>
    </xf>
    <xf numFmtId="0" fontId="20" fillId="0" borderId="4" xfId="0" applyFont="1" applyFill="1" applyBorder="1" applyAlignment="1">
      <alignment vertical="center"/>
    </xf>
    <xf numFmtId="0" fontId="20" fillId="0" borderId="0" xfId="0" applyFont="1" applyFill="1" applyBorder="1" applyAlignment="1">
      <alignment vertical="center"/>
    </xf>
    <xf numFmtId="0" fontId="22" fillId="0" borderId="0" xfId="0" applyFont="1" applyFill="1" applyBorder="1" applyAlignment="1">
      <alignment vertical="center"/>
    </xf>
    <xf numFmtId="0" fontId="20" fillId="0" borderId="5" xfId="0" applyFont="1" applyFill="1" applyBorder="1" applyAlignment="1">
      <alignment vertical="center"/>
    </xf>
    <xf numFmtId="0" fontId="22" fillId="0" borderId="1" xfId="0" applyFont="1" applyBorder="1" applyAlignment="1">
      <alignment horizontal="left" vertical="top"/>
    </xf>
    <xf numFmtId="0" fontId="22" fillId="0" borderId="3" xfId="0" applyFont="1" applyBorder="1" applyAlignment="1">
      <alignment vertical="top"/>
    </xf>
    <xf numFmtId="0" fontId="22" fillId="0" borderId="3" xfId="0" applyFont="1" applyBorder="1" applyAlignment="1">
      <alignment horizontal="right" vertical="top"/>
    </xf>
    <xf numFmtId="0" fontId="20" fillId="0" borderId="5" xfId="0" applyFont="1" applyFill="1" applyBorder="1">
      <alignment vertical="center"/>
    </xf>
    <xf numFmtId="0" fontId="17" fillId="0" borderId="6" xfId="0" applyFont="1" applyBorder="1">
      <alignment vertical="center"/>
    </xf>
    <xf numFmtId="0" fontId="17" fillId="0" borderId="7" xfId="0" applyFont="1" applyBorder="1">
      <alignment vertical="center"/>
    </xf>
    <xf numFmtId="0" fontId="18" fillId="0" borderId="0" xfId="0" applyFont="1" applyFill="1" applyBorder="1" applyAlignment="1">
      <alignment vertical="center"/>
    </xf>
    <xf numFmtId="0" fontId="22" fillId="0" borderId="5" xfId="0" applyFont="1" applyFill="1" applyBorder="1" applyAlignment="1">
      <alignment vertical="center"/>
    </xf>
    <xf numFmtId="0" fontId="22" fillId="0" borderId="0" xfId="0" applyFont="1" applyFill="1" applyBorder="1">
      <alignment vertical="center"/>
    </xf>
    <xf numFmtId="0" fontId="20" fillId="0" borderId="0" xfId="0" applyFont="1" applyFill="1" applyBorder="1">
      <alignment vertical="center"/>
    </xf>
    <xf numFmtId="0" fontId="22" fillId="0" borderId="5" xfId="0" applyFont="1" applyFill="1" applyBorder="1">
      <alignment vertical="center"/>
    </xf>
    <xf numFmtId="0" fontId="17" fillId="0" borderId="4" xfId="0" applyNumberFormat="1" applyFont="1" applyBorder="1">
      <alignment vertical="center"/>
    </xf>
    <xf numFmtId="0" fontId="17" fillId="0" borderId="0" xfId="0" applyNumberFormat="1" applyFont="1" applyBorder="1" applyAlignment="1">
      <alignment vertical="center" wrapText="1"/>
    </xf>
    <xf numFmtId="0" fontId="17" fillId="0" borderId="5" xfId="0" applyNumberFormat="1" applyFont="1" applyBorder="1" applyAlignment="1">
      <alignment vertical="center" wrapText="1"/>
    </xf>
    <xf numFmtId="0" fontId="17" fillId="0" borderId="0" xfId="0" applyNumberFormat="1" applyFont="1">
      <alignment vertical="center"/>
    </xf>
    <xf numFmtId="0" fontId="22" fillId="0" borderId="9" xfId="0" applyFont="1" applyBorder="1" applyAlignment="1">
      <alignment horizontal="left"/>
    </xf>
    <xf numFmtId="0" fontId="24" fillId="0" borderId="10" xfId="0" applyFont="1" applyBorder="1" applyAlignment="1">
      <alignment vertical="center"/>
    </xf>
    <xf numFmtId="0" fontId="22" fillId="0" borderId="10" xfId="0" applyFont="1" applyBorder="1" applyAlignment="1">
      <alignment horizontal="right"/>
    </xf>
    <xf numFmtId="0" fontId="20" fillId="0" borderId="1" xfId="0" applyFont="1" applyBorder="1" applyAlignment="1">
      <alignment vertical="center"/>
    </xf>
    <xf numFmtId="0" fontId="22" fillId="0" borderId="6" xfId="0" applyFont="1" applyBorder="1" applyAlignment="1">
      <alignment horizontal="left"/>
    </xf>
    <xf numFmtId="0" fontId="20" fillId="0" borderId="7" xfId="0" applyFont="1" applyBorder="1" applyAlignment="1">
      <alignment vertical="center"/>
    </xf>
    <xf numFmtId="0" fontId="22" fillId="0" borderId="7" xfId="0" applyFont="1" applyBorder="1" applyAlignment="1">
      <alignment horizontal="right"/>
    </xf>
    <xf numFmtId="0" fontId="18" fillId="0" borderId="0" xfId="0" applyFont="1" applyFill="1" applyBorder="1">
      <alignment vertical="center"/>
    </xf>
    <xf numFmtId="0" fontId="17" fillId="0" borderId="8"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0" fontId="22" fillId="0" borderId="2" xfId="0" applyFont="1" applyBorder="1" applyAlignment="1">
      <alignment horizontal="left" vertical="top"/>
    </xf>
    <xf numFmtId="0" fontId="22" fillId="0" borderId="2" xfId="0" applyFont="1" applyBorder="1">
      <alignment vertical="center"/>
    </xf>
    <xf numFmtId="0" fontId="22" fillId="0" borderId="1" xfId="0" applyFont="1" applyBorder="1" applyAlignment="1">
      <alignment horizontal="right" vertical="top"/>
    </xf>
    <xf numFmtId="0" fontId="22" fillId="0" borderId="2" xfId="0" applyFont="1" applyBorder="1" applyAlignment="1">
      <alignment horizontal="right" vertical="top"/>
    </xf>
    <xf numFmtId="0" fontId="22" fillId="0" borderId="21" xfId="0" applyFont="1" applyBorder="1" applyAlignment="1">
      <alignment horizontal="right" vertical="top"/>
    </xf>
    <xf numFmtId="0" fontId="22" fillId="0" borderId="22" xfId="0" applyFont="1" applyBorder="1" applyAlignment="1">
      <alignment horizontal="right" vertical="top"/>
    </xf>
    <xf numFmtId="0" fontId="17" fillId="0" borderId="21" xfId="0" applyFont="1" applyBorder="1">
      <alignment vertical="center"/>
    </xf>
    <xf numFmtId="0" fontId="17" fillId="0" borderId="22" xfId="0" applyFont="1" applyBorder="1">
      <alignment vertical="center"/>
    </xf>
    <xf numFmtId="0" fontId="24" fillId="0" borderId="0" xfId="0" applyFont="1" applyFill="1" applyBorder="1" applyAlignment="1">
      <alignment vertical="center"/>
    </xf>
    <xf numFmtId="0" fontId="20" fillId="0" borderId="6" xfId="0" applyFont="1" applyFill="1" applyBorder="1" applyAlignment="1">
      <alignment vertical="distributed" textRotation="255"/>
    </xf>
    <xf numFmtId="0" fontId="20" fillId="0" borderId="7" xfId="0" applyFont="1" applyFill="1" applyBorder="1" applyAlignment="1">
      <alignment vertical="distributed" textRotation="255"/>
    </xf>
    <xf numFmtId="0" fontId="20" fillId="0" borderId="8" xfId="0" applyFont="1" applyFill="1" applyBorder="1" applyAlignment="1">
      <alignment vertical="distributed" textRotation="255"/>
    </xf>
    <xf numFmtId="0" fontId="20" fillId="0" borderId="6" xfId="0" applyFont="1" applyFill="1" applyBorder="1" applyAlignment="1">
      <alignment vertical="center"/>
    </xf>
    <xf numFmtId="0" fontId="20" fillId="0" borderId="7" xfId="0" applyFont="1" applyFill="1" applyBorder="1" applyAlignment="1">
      <alignment vertical="center"/>
    </xf>
    <xf numFmtId="0" fontId="24" fillId="0" borderId="7" xfId="0" applyFont="1" applyFill="1" applyBorder="1" applyAlignment="1">
      <alignment vertical="center"/>
    </xf>
    <xf numFmtId="0" fontId="22" fillId="0" borderId="7" xfId="0" applyFont="1" applyFill="1" applyBorder="1" applyAlignment="1">
      <alignment vertical="center"/>
    </xf>
    <xf numFmtId="0" fontId="22" fillId="0" borderId="8" xfId="0" applyFont="1" applyFill="1" applyBorder="1" applyAlignment="1">
      <alignment vertical="center"/>
    </xf>
    <xf numFmtId="0" fontId="17" fillId="0" borderId="2" xfId="0" applyFont="1" applyBorder="1" applyAlignment="1">
      <alignment vertical="top"/>
    </xf>
    <xf numFmtId="0" fontId="20" fillId="0" borderId="8" xfId="0" applyFont="1" applyFill="1" applyBorder="1" applyAlignment="1">
      <alignment vertical="center"/>
    </xf>
    <xf numFmtId="0" fontId="22" fillId="0" borderId="12" xfId="0" applyFont="1" applyBorder="1" applyAlignment="1">
      <alignment horizontal="left" vertical="top"/>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27" xfId="0" applyFont="1" applyBorder="1">
      <alignment vertical="center"/>
    </xf>
    <xf numFmtId="0" fontId="17" fillId="0" borderId="28" xfId="0" applyFont="1" applyBorder="1">
      <alignment vertical="center"/>
    </xf>
    <xf numFmtId="0" fontId="22" fillId="0" borderId="20" xfId="0" applyFont="1" applyBorder="1" applyAlignment="1">
      <alignment vertical="top"/>
    </xf>
    <xf numFmtId="0" fontId="22" fillId="0" borderId="1" xfId="0" applyFont="1" applyFill="1" applyBorder="1">
      <alignment vertical="center"/>
    </xf>
    <xf numFmtId="0" fontId="22" fillId="0" borderId="22" xfId="0" applyFont="1" applyFill="1" applyBorder="1">
      <alignment vertical="center"/>
    </xf>
    <xf numFmtId="0" fontId="22" fillId="0" borderId="21"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17" fillId="0" borderId="16" xfId="0" applyFont="1" applyBorder="1">
      <alignment vertical="center"/>
    </xf>
    <xf numFmtId="0" fontId="20" fillId="0" borderId="31" xfId="0" applyFont="1" applyFill="1" applyBorder="1" applyAlignment="1">
      <alignment vertical="center"/>
    </xf>
    <xf numFmtId="0" fontId="20" fillId="0" borderId="12" xfId="0" applyFont="1" applyFill="1" applyBorder="1" applyAlignment="1">
      <alignment vertical="center"/>
    </xf>
    <xf numFmtId="0" fontId="20" fillId="0" borderId="13" xfId="0" applyFont="1" applyFill="1" applyBorder="1" applyAlignment="1">
      <alignment vertical="center"/>
    </xf>
    <xf numFmtId="0" fontId="22" fillId="0" borderId="14" xfId="0" applyFont="1" applyFill="1" applyBorder="1">
      <alignment vertical="center"/>
    </xf>
    <xf numFmtId="0" fontId="22" fillId="0" borderId="28" xfId="0" applyFont="1" applyFill="1" applyBorder="1">
      <alignment vertical="center"/>
    </xf>
    <xf numFmtId="0" fontId="22" fillId="0" borderId="27" xfId="0" applyFont="1" applyFill="1" applyBorder="1">
      <alignment vertical="center"/>
    </xf>
    <xf numFmtId="0" fontId="22" fillId="0" borderId="12" xfId="0" applyFont="1" applyFill="1" applyBorder="1">
      <alignment vertical="center"/>
    </xf>
    <xf numFmtId="0" fontId="22" fillId="0" borderId="13" xfId="0" applyFont="1" applyFill="1" applyBorder="1">
      <alignment vertical="center"/>
    </xf>
    <xf numFmtId="0" fontId="20" fillId="0" borderId="32" xfId="0" applyFont="1" applyFill="1" applyBorder="1" applyAlignment="1">
      <alignment vertical="center"/>
    </xf>
    <xf numFmtId="0" fontId="20" fillId="0" borderId="33" xfId="0" applyFont="1" applyFill="1" applyBorder="1" applyAlignment="1">
      <alignment vertical="center"/>
    </xf>
    <xf numFmtId="0" fontId="20" fillId="0" borderId="16" xfId="0" applyFont="1" applyFill="1" applyBorder="1" applyAlignment="1">
      <alignment vertical="center"/>
    </xf>
    <xf numFmtId="0" fontId="20" fillId="0" borderId="17" xfId="0" applyFont="1" applyFill="1" applyBorder="1" applyAlignment="1">
      <alignment vertical="center"/>
    </xf>
    <xf numFmtId="0" fontId="17" fillId="0" borderId="0" xfId="0" applyFont="1" applyFill="1" applyBorder="1">
      <alignment vertical="center"/>
    </xf>
    <xf numFmtId="0" fontId="17" fillId="0" borderId="5" xfId="0" applyFont="1" applyFill="1" applyBorder="1">
      <alignment vertical="center"/>
    </xf>
    <xf numFmtId="0" fontId="17" fillId="0" borderId="7" xfId="0" applyFont="1" applyFill="1" applyBorder="1">
      <alignment vertical="center"/>
    </xf>
    <xf numFmtId="0" fontId="17" fillId="0" borderId="8" xfId="0" applyFont="1" applyFill="1" applyBorder="1">
      <alignment vertical="center"/>
    </xf>
    <xf numFmtId="0" fontId="17" fillId="0" borderId="0" xfId="0" applyFont="1" applyFill="1">
      <alignment vertical="center"/>
    </xf>
    <xf numFmtId="0" fontId="17" fillId="0" borderId="4" xfId="0" applyFont="1" applyFill="1" applyBorder="1">
      <alignment vertical="center"/>
    </xf>
    <xf numFmtId="0" fontId="19" fillId="0" borderId="0" xfId="0" applyFont="1" applyFill="1" applyBorder="1" applyAlignment="1">
      <alignment vertical="center"/>
    </xf>
    <xf numFmtId="0" fontId="20" fillId="0" borderId="7" xfId="0" applyFont="1" applyFill="1" applyBorder="1">
      <alignment vertical="center"/>
    </xf>
    <xf numFmtId="0" fontId="19" fillId="0" borderId="7" xfId="0" applyFont="1" applyFill="1" applyBorder="1" applyAlignment="1">
      <alignment vertical="center"/>
    </xf>
    <xf numFmtId="0" fontId="17" fillId="0" borderId="6" xfId="0" applyFont="1" applyFill="1" applyBorder="1">
      <alignment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0" xfId="0" applyNumberFormat="1" applyFont="1" applyBorder="1">
      <alignment vertical="center"/>
    </xf>
    <xf numFmtId="0" fontId="17" fillId="0" borderId="5" xfId="0" applyNumberFormat="1" applyFont="1" applyBorder="1">
      <alignment vertical="center"/>
    </xf>
    <xf numFmtId="0" fontId="22" fillId="0" borderId="0" xfId="0" applyFont="1" applyFill="1" applyBorder="1" applyAlignment="1">
      <alignment vertical="top"/>
    </xf>
    <xf numFmtId="0" fontId="17" fillId="0" borderId="12" xfId="0" applyFont="1" applyFill="1" applyBorder="1">
      <alignment vertical="center"/>
    </xf>
    <xf numFmtId="0" fontId="22" fillId="0" borderId="5" xfId="0" applyFont="1" applyBorder="1" applyAlignment="1">
      <alignment vertical="top"/>
    </xf>
    <xf numFmtId="0" fontId="17" fillId="0" borderId="0" xfId="0" applyFont="1" applyFill="1" applyBorder="1" applyAlignment="1">
      <alignment vertical="top" wrapText="1"/>
    </xf>
    <xf numFmtId="0" fontId="17" fillId="0" borderId="7" xfId="0" applyFont="1" applyBorder="1" applyAlignment="1">
      <alignment vertical="center"/>
    </xf>
    <xf numFmtId="0" fontId="17" fillId="0" borderId="0" xfId="0" applyNumberFormat="1" applyFont="1" applyBorder="1" applyAlignment="1">
      <alignment vertical="center"/>
    </xf>
    <xf numFmtId="0" fontId="22" fillId="0" borderId="2" xfId="0" applyFont="1" applyFill="1" applyBorder="1" applyAlignment="1">
      <alignment vertical="top"/>
    </xf>
    <xf numFmtId="0" fontId="22" fillId="0" borderId="3" xfId="0" applyFont="1" applyFill="1" applyBorder="1" applyAlignment="1">
      <alignment vertical="center"/>
    </xf>
    <xf numFmtId="0" fontId="22" fillId="0" borderId="4" xfId="0" applyFont="1" applyBorder="1" applyAlignment="1">
      <alignment vertical="top"/>
    </xf>
    <xf numFmtId="0" fontId="22" fillId="0" borderId="1" xfId="0" applyFont="1" applyBorder="1" applyAlignment="1">
      <alignment vertical="top"/>
    </xf>
    <xf numFmtId="0" fontId="28" fillId="0" borderId="0" xfId="0" applyFont="1" applyAlignment="1">
      <alignment vertical="center"/>
    </xf>
    <xf numFmtId="0" fontId="28" fillId="0" borderId="0" xfId="0" applyFont="1">
      <alignment vertical="center"/>
    </xf>
    <xf numFmtId="0" fontId="28" fillId="0" borderId="1" xfId="0" applyFont="1" applyBorder="1">
      <alignment vertical="center"/>
    </xf>
    <xf numFmtId="0" fontId="28" fillId="0" borderId="3" xfId="0" applyFont="1" applyBorder="1">
      <alignment vertical="center"/>
    </xf>
    <xf numFmtId="0" fontId="31" fillId="0" borderId="2" xfId="0" applyFont="1" applyBorder="1" applyAlignment="1">
      <alignment vertical="center"/>
    </xf>
    <xf numFmtId="0" fontId="28" fillId="0" borderId="2" xfId="0" applyFont="1" applyBorder="1">
      <alignment vertical="center"/>
    </xf>
    <xf numFmtId="0" fontId="28" fillId="0" borderId="4" xfId="0" applyFont="1" applyBorder="1">
      <alignment vertical="center"/>
    </xf>
    <xf numFmtId="0" fontId="28" fillId="0" borderId="5" xfId="0" applyFont="1" applyBorder="1">
      <alignment vertical="center"/>
    </xf>
    <xf numFmtId="0" fontId="31" fillId="0" borderId="0" xfId="0" applyFont="1" applyBorder="1" applyAlignment="1">
      <alignment vertical="center"/>
    </xf>
    <xf numFmtId="0" fontId="28" fillId="0" borderId="0" xfId="0" applyFont="1" applyBorder="1">
      <alignment vertical="center"/>
    </xf>
    <xf numFmtId="0" fontId="28" fillId="0" borderId="0" xfId="0" applyFont="1" applyAlignment="1">
      <alignment horizontal="left" vertical="center"/>
    </xf>
    <xf numFmtId="0" fontId="28" fillId="0" borderId="0" xfId="0" applyFont="1" applyBorder="1" applyAlignment="1">
      <alignment horizontal="left" vertical="center"/>
    </xf>
    <xf numFmtId="0" fontId="31" fillId="0" borderId="1" xfId="0" applyFont="1" applyFill="1" applyBorder="1" applyAlignment="1">
      <alignment vertical="distributed" textRotation="255"/>
    </xf>
    <xf numFmtId="0" fontId="31" fillId="0" borderId="2" xfId="0" applyFont="1" applyFill="1" applyBorder="1" applyAlignment="1">
      <alignment vertical="distributed" textRotation="255"/>
    </xf>
    <xf numFmtId="0" fontId="31" fillId="0" borderId="3" xfId="0" applyFont="1" applyFill="1" applyBorder="1" applyAlignment="1">
      <alignment vertical="distributed" textRotation="255"/>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distributed" textRotation="255"/>
    </xf>
    <xf numFmtId="0" fontId="31" fillId="0" borderId="0" xfId="0" applyFont="1" applyFill="1" applyBorder="1" applyAlignment="1">
      <alignment vertical="distributed" textRotation="255"/>
    </xf>
    <xf numFmtId="0" fontId="31" fillId="0" borderId="5" xfId="0" applyFont="1" applyFill="1" applyBorder="1" applyAlignment="1">
      <alignment vertical="distributed" textRotation="255"/>
    </xf>
    <xf numFmtId="0" fontId="31" fillId="0" borderId="4" xfId="0" applyFont="1" applyFill="1" applyBorder="1" applyAlignment="1">
      <alignment vertical="center"/>
    </xf>
    <xf numFmtId="0" fontId="31" fillId="0" borderId="0" xfId="0" applyFont="1" applyFill="1" applyBorder="1" applyAlignment="1">
      <alignment vertical="center"/>
    </xf>
    <xf numFmtId="0" fontId="33" fillId="0" borderId="0" xfId="0" applyFont="1" applyFill="1" applyBorder="1" applyAlignment="1">
      <alignment vertical="center"/>
    </xf>
    <xf numFmtId="0" fontId="31" fillId="0" borderId="5" xfId="0" applyFont="1" applyFill="1" applyBorder="1" applyAlignment="1">
      <alignment vertical="center"/>
    </xf>
    <xf numFmtId="0" fontId="33" fillId="0" borderId="1" xfId="0" applyFont="1" applyBorder="1" applyAlignment="1">
      <alignment horizontal="left" vertical="top"/>
    </xf>
    <xf numFmtId="0" fontId="33" fillId="0" borderId="3" xfId="0" applyFont="1" applyBorder="1" applyAlignment="1">
      <alignment vertical="top"/>
    </xf>
    <xf numFmtId="0" fontId="33" fillId="0" borderId="3" xfId="0" applyFont="1" applyBorder="1" applyAlignment="1">
      <alignment horizontal="right" vertical="top"/>
    </xf>
    <xf numFmtId="0" fontId="31" fillId="0" borderId="5" xfId="0" applyFont="1" applyFill="1" applyBorder="1">
      <alignment vertical="center"/>
    </xf>
    <xf numFmtId="0" fontId="28" fillId="0" borderId="6" xfId="0" applyFont="1" applyBorder="1">
      <alignment vertical="center"/>
    </xf>
    <xf numFmtId="0" fontId="28" fillId="0" borderId="7" xfId="0" applyFont="1" applyBorder="1">
      <alignment vertical="center"/>
    </xf>
    <xf numFmtId="0" fontId="29" fillId="0" borderId="0" xfId="0" applyFont="1" applyFill="1" applyBorder="1" applyAlignment="1">
      <alignment vertical="center"/>
    </xf>
    <xf numFmtId="0" fontId="33" fillId="0" borderId="5" xfId="0" applyFont="1" applyFill="1" applyBorder="1" applyAlignment="1">
      <alignment vertical="center"/>
    </xf>
    <xf numFmtId="0" fontId="33" fillId="0" borderId="0" xfId="0" applyFont="1" applyFill="1" applyBorder="1">
      <alignment vertical="center"/>
    </xf>
    <xf numFmtId="0" fontId="31" fillId="0" borderId="0" xfId="0" applyFont="1" applyFill="1" applyBorder="1">
      <alignment vertical="center"/>
    </xf>
    <xf numFmtId="0" fontId="33" fillId="0" borderId="5" xfId="0" applyFont="1" applyFill="1" applyBorder="1">
      <alignment vertical="center"/>
    </xf>
    <xf numFmtId="0" fontId="28" fillId="0" borderId="4" xfId="0" applyNumberFormat="1" applyFont="1" applyBorder="1">
      <alignment vertical="center"/>
    </xf>
    <xf numFmtId="0" fontId="28" fillId="0" borderId="0" xfId="0" applyNumberFormat="1" applyFont="1" applyBorder="1">
      <alignment vertical="center"/>
    </xf>
    <xf numFmtId="0" fontId="28" fillId="0" borderId="5" xfId="0" applyNumberFormat="1" applyFont="1" applyBorder="1">
      <alignment vertical="center"/>
    </xf>
    <xf numFmtId="0" fontId="28" fillId="0" borderId="0" xfId="0" applyNumberFormat="1" applyFont="1">
      <alignment vertical="center"/>
    </xf>
    <xf numFmtId="0" fontId="33" fillId="0" borderId="9" xfId="0" applyFont="1" applyBorder="1" applyAlignment="1">
      <alignment horizontal="left"/>
    </xf>
    <xf numFmtId="0" fontId="35" fillId="0" borderId="10" xfId="0" applyFont="1" applyBorder="1" applyAlignment="1">
      <alignment vertical="center"/>
    </xf>
    <xf numFmtId="0" fontId="33" fillId="0" borderId="10" xfId="0" applyFont="1" applyBorder="1" applyAlignment="1">
      <alignment horizontal="right"/>
    </xf>
    <xf numFmtId="0" fontId="31" fillId="0" borderId="1" xfId="0" applyFont="1" applyBorder="1" applyAlignment="1">
      <alignment vertical="center"/>
    </xf>
    <xf numFmtId="0" fontId="33" fillId="0" borderId="6" xfId="0" applyFont="1" applyBorder="1" applyAlignment="1">
      <alignment horizontal="left"/>
    </xf>
    <xf numFmtId="0" fontId="31" fillId="0" borderId="7" xfId="0" applyFont="1" applyBorder="1" applyAlignment="1">
      <alignment vertical="center"/>
    </xf>
    <xf numFmtId="0" fontId="33" fillId="0" borderId="7" xfId="0" applyFont="1" applyBorder="1" applyAlignment="1">
      <alignment horizontal="right"/>
    </xf>
    <xf numFmtId="0" fontId="29" fillId="0" borderId="0" xfId="0" applyFont="1" applyFill="1" applyBorder="1">
      <alignment vertical="center"/>
    </xf>
    <xf numFmtId="0" fontId="28" fillId="0" borderId="8" xfId="0" applyFont="1" applyBorder="1">
      <alignment vertical="center"/>
    </xf>
    <xf numFmtId="0" fontId="28" fillId="0" borderId="9" xfId="0" applyFont="1" applyBorder="1">
      <alignment vertical="center"/>
    </xf>
    <xf numFmtId="0" fontId="28" fillId="0" borderId="10" xfId="0" applyFont="1" applyBorder="1">
      <alignment vertical="center"/>
    </xf>
    <xf numFmtId="0" fontId="28" fillId="0" borderId="11" xfId="0" applyFont="1" applyBorder="1">
      <alignment vertical="center"/>
    </xf>
    <xf numFmtId="0" fontId="33" fillId="0" borderId="2" xfId="0" applyFont="1" applyBorder="1" applyAlignment="1">
      <alignment horizontal="left" vertical="top"/>
    </xf>
    <xf numFmtId="0" fontId="33" fillId="0" borderId="2" xfId="0" applyFont="1" applyBorder="1">
      <alignment vertical="center"/>
    </xf>
    <xf numFmtId="0" fontId="33" fillId="0" borderId="1" xfId="0" applyFont="1" applyBorder="1" applyAlignment="1">
      <alignment horizontal="right" vertical="top"/>
    </xf>
    <xf numFmtId="0" fontId="33" fillId="0" borderId="2" xfId="0" applyFont="1" applyBorder="1" applyAlignment="1">
      <alignment horizontal="right" vertical="top"/>
    </xf>
    <xf numFmtId="0" fontId="33" fillId="0" borderId="21" xfId="0" applyFont="1" applyBorder="1" applyAlignment="1">
      <alignment horizontal="right" vertical="top"/>
    </xf>
    <xf numFmtId="0" fontId="33" fillId="0" borderId="22" xfId="0" applyFont="1" applyBorder="1" applyAlignment="1">
      <alignment horizontal="right" vertical="top"/>
    </xf>
    <xf numFmtId="0" fontId="28" fillId="0" borderId="21" xfId="0" applyFont="1" applyBorder="1">
      <alignment vertical="center"/>
    </xf>
    <xf numFmtId="0" fontId="28" fillId="0" borderId="22" xfId="0" applyFont="1" applyBorder="1">
      <alignment vertical="center"/>
    </xf>
    <xf numFmtId="0" fontId="35" fillId="0" borderId="0" xfId="0" applyFont="1" applyFill="1" applyBorder="1" applyAlignment="1">
      <alignment vertical="center"/>
    </xf>
    <xf numFmtId="0" fontId="31" fillId="0" borderId="6" xfId="0" applyFont="1" applyFill="1" applyBorder="1" applyAlignment="1">
      <alignment vertical="distributed" textRotation="255"/>
    </xf>
    <xf numFmtId="0" fontId="31" fillId="0" borderId="7" xfId="0" applyFont="1" applyFill="1" applyBorder="1" applyAlignment="1">
      <alignment vertical="distributed" textRotation="255"/>
    </xf>
    <xf numFmtId="0" fontId="31" fillId="0" borderId="8" xfId="0" applyFont="1" applyFill="1" applyBorder="1" applyAlignment="1">
      <alignment vertical="distributed" textRotation="255"/>
    </xf>
    <xf numFmtId="0" fontId="31" fillId="0" borderId="6" xfId="0" applyFont="1" applyFill="1" applyBorder="1" applyAlignment="1">
      <alignment vertical="center"/>
    </xf>
    <xf numFmtId="0" fontId="31" fillId="0" borderId="7" xfId="0" applyFont="1" applyFill="1" applyBorder="1" applyAlignment="1">
      <alignment vertical="center"/>
    </xf>
    <xf numFmtId="0" fontId="35" fillId="0" borderId="7"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28" fillId="0" borderId="2" xfId="0" applyFont="1" applyBorder="1" applyAlignment="1">
      <alignment vertical="top"/>
    </xf>
    <xf numFmtId="0" fontId="31" fillId="0" borderId="8" xfId="0" applyFont="1" applyFill="1" applyBorder="1" applyAlignment="1">
      <alignment vertical="center"/>
    </xf>
    <xf numFmtId="0" fontId="33" fillId="0" borderId="12" xfId="0" applyFont="1" applyBorder="1" applyAlignment="1">
      <alignment horizontal="left" vertical="top"/>
    </xf>
    <xf numFmtId="0" fontId="28" fillId="0" borderId="12" xfId="0" applyFont="1" applyBorder="1">
      <alignment vertical="center"/>
    </xf>
    <xf numFmtId="0" fontId="28" fillId="0" borderId="13" xfId="0" applyFont="1" applyBorder="1">
      <alignment vertical="center"/>
    </xf>
    <xf numFmtId="0" fontId="28" fillId="0" borderId="14" xfId="0" applyFont="1" applyBorder="1">
      <alignment vertical="center"/>
    </xf>
    <xf numFmtId="0" fontId="28" fillId="0" borderId="27" xfId="0" applyFont="1" applyBorder="1">
      <alignment vertical="center"/>
    </xf>
    <xf numFmtId="0" fontId="28" fillId="0" borderId="28" xfId="0" applyFont="1" applyBorder="1">
      <alignment vertical="center"/>
    </xf>
    <xf numFmtId="0" fontId="33" fillId="0" borderId="20" xfId="0" applyFont="1" applyBorder="1" applyAlignment="1">
      <alignment vertical="top"/>
    </xf>
    <xf numFmtId="0" fontId="33" fillId="0" borderId="1" xfId="0" applyFont="1" applyFill="1" applyBorder="1">
      <alignment vertical="center"/>
    </xf>
    <xf numFmtId="0" fontId="33" fillId="0" borderId="2" xfId="0" applyFont="1" applyFill="1" applyBorder="1">
      <alignment vertical="center"/>
    </xf>
    <xf numFmtId="0" fontId="33" fillId="0" borderId="21" xfId="0" applyFont="1" applyFill="1" applyBorder="1">
      <alignment vertical="center"/>
    </xf>
    <xf numFmtId="0" fontId="33" fillId="0" borderId="22" xfId="0" applyFont="1" applyFill="1" applyBorder="1">
      <alignment vertical="center"/>
    </xf>
    <xf numFmtId="0" fontId="33" fillId="0" borderId="3" xfId="0" applyFont="1" applyFill="1" applyBorder="1">
      <alignment vertical="center"/>
    </xf>
    <xf numFmtId="0" fontId="28" fillId="0" borderId="16" xfId="0" applyFont="1" applyBorder="1">
      <alignment vertical="center"/>
    </xf>
    <xf numFmtId="0" fontId="31" fillId="0" borderId="31" xfId="0" applyFont="1" applyFill="1" applyBorder="1" applyAlignment="1">
      <alignment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33" fillId="0" borderId="14" xfId="0" applyFont="1" applyFill="1" applyBorder="1">
      <alignment vertical="center"/>
    </xf>
    <xf numFmtId="0" fontId="33" fillId="0" borderId="12" xfId="0" applyFont="1" applyFill="1" applyBorder="1">
      <alignment vertical="center"/>
    </xf>
    <xf numFmtId="0" fontId="33" fillId="0" borderId="27" xfId="0" applyFont="1" applyFill="1" applyBorder="1">
      <alignment vertical="center"/>
    </xf>
    <xf numFmtId="0" fontId="33" fillId="0" borderId="28" xfId="0" applyFont="1" applyFill="1" applyBorder="1">
      <alignment vertical="center"/>
    </xf>
    <xf numFmtId="0" fontId="33" fillId="0" borderId="13" xfId="0" applyFont="1" applyFill="1" applyBorder="1">
      <alignment vertical="center"/>
    </xf>
    <xf numFmtId="0" fontId="31" fillId="0" borderId="32" xfId="0" applyFont="1" applyFill="1" applyBorder="1" applyAlignment="1">
      <alignment vertical="center"/>
    </xf>
    <xf numFmtId="0" fontId="31" fillId="0" borderId="33" xfId="0" applyFont="1" applyFill="1" applyBorder="1" applyAlignment="1">
      <alignment vertical="center"/>
    </xf>
    <xf numFmtId="0" fontId="31" fillId="0" borderId="16" xfId="0" applyFont="1" applyFill="1" applyBorder="1" applyAlignment="1">
      <alignment vertical="center"/>
    </xf>
    <xf numFmtId="0" fontId="31" fillId="0" borderId="17" xfId="0" applyFont="1" applyFill="1" applyBorder="1" applyAlignment="1">
      <alignment vertical="center"/>
    </xf>
    <xf numFmtId="0" fontId="28" fillId="0" borderId="0" xfId="0" applyFont="1" applyFill="1" applyBorder="1">
      <alignment vertical="center"/>
    </xf>
    <xf numFmtId="0" fontId="28" fillId="0" borderId="5" xfId="0" applyFont="1" applyFill="1" applyBorder="1">
      <alignment vertical="center"/>
    </xf>
    <xf numFmtId="0" fontId="28" fillId="0" borderId="7" xfId="0" applyFont="1" applyFill="1" applyBorder="1">
      <alignment vertical="center"/>
    </xf>
    <xf numFmtId="0" fontId="28" fillId="0" borderId="8" xfId="0" applyFont="1" applyFill="1" applyBorder="1">
      <alignment vertical="center"/>
    </xf>
    <xf numFmtId="0" fontId="28" fillId="0" borderId="4" xfId="0" applyFont="1" applyFill="1" applyBorder="1">
      <alignment vertical="center"/>
    </xf>
    <xf numFmtId="0" fontId="30" fillId="0" borderId="0" xfId="0" applyFont="1" applyFill="1" applyBorder="1" applyAlignment="1">
      <alignment vertical="center"/>
    </xf>
    <xf numFmtId="0" fontId="31" fillId="0" borderId="7" xfId="0" applyFont="1" applyFill="1" applyBorder="1">
      <alignment vertical="center"/>
    </xf>
    <xf numFmtId="0" fontId="30" fillId="0" borderId="7" xfId="0" applyFont="1" applyFill="1" applyBorder="1" applyAlignment="1">
      <alignment vertical="center"/>
    </xf>
    <xf numFmtId="0" fontId="28" fillId="0" borderId="6" xfId="0" applyFont="1" applyFill="1" applyBorder="1">
      <alignment vertical="center"/>
    </xf>
    <xf numFmtId="0" fontId="0" fillId="0" borderId="58" xfId="0" applyBorder="1" applyAlignment="1">
      <alignment vertical="center" wrapText="1"/>
    </xf>
    <xf numFmtId="0" fontId="0" fillId="0" borderId="0" xfId="0" applyAlignment="1">
      <alignment vertical="center" wrapText="1"/>
    </xf>
    <xf numFmtId="0" fontId="0" fillId="0" borderId="56" xfId="0" applyBorder="1" applyAlignment="1">
      <alignment vertical="center" wrapText="1"/>
    </xf>
    <xf numFmtId="0" fontId="0" fillId="0" borderId="61" xfId="0" applyBorder="1" applyAlignment="1">
      <alignment vertical="center" wrapText="1"/>
    </xf>
    <xf numFmtId="0" fontId="0" fillId="0" borderId="0" xfId="0" applyAlignment="1">
      <alignment horizontal="right" vertical="center"/>
    </xf>
    <xf numFmtId="0" fontId="0" fillId="0" borderId="0" xfId="0" applyAlignment="1">
      <alignment horizontal="right" vertical="center" wrapText="1"/>
    </xf>
    <xf numFmtId="49" fontId="0" fillId="0" borderId="0" xfId="0" applyNumberFormat="1" applyBorder="1" applyAlignment="1">
      <alignment horizontal="right" vertical="center" wrapText="1"/>
    </xf>
    <xf numFmtId="0" fontId="0" fillId="0" borderId="59" xfId="0" applyBorder="1" applyAlignment="1">
      <alignment horizontal="right" vertical="center"/>
    </xf>
    <xf numFmtId="0" fontId="0" fillId="0" borderId="54" xfId="0" applyBorder="1" applyAlignment="1">
      <alignment horizontal="left" vertical="center"/>
    </xf>
    <xf numFmtId="0" fontId="0" fillId="0" borderId="57" xfId="0" applyBorder="1" applyAlignment="1">
      <alignment horizontal="left" vertical="center"/>
    </xf>
    <xf numFmtId="0" fontId="40" fillId="0" borderId="58" xfId="0" applyFont="1" applyBorder="1" applyAlignment="1">
      <alignment vertical="center" wrapText="1"/>
    </xf>
    <xf numFmtId="178" fontId="11" fillId="5" borderId="53" xfId="2" applyNumberFormat="1" applyFill="1" applyBorder="1" applyProtection="1">
      <alignment vertical="center"/>
      <protection locked="0"/>
    </xf>
    <xf numFmtId="0" fontId="0" fillId="5" borderId="57" xfId="0" applyFill="1" applyBorder="1" applyAlignment="1">
      <alignment horizontal="right" vertical="center"/>
    </xf>
    <xf numFmtId="0" fontId="0" fillId="5" borderId="0" xfId="0" applyFill="1" applyBorder="1">
      <alignment vertical="center"/>
    </xf>
    <xf numFmtId="0" fontId="0" fillId="5" borderId="58" xfId="0" applyFill="1" applyBorder="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41" fillId="0" borderId="0" xfId="0" applyFont="1" applyBorder="1">
      <alignment vertical="center"/>
    </xf>
    <xf numFmtId="0" fontId="42" fillId="0" borderId="0" xfId="0" applyFont="1">
      <alignment vertical="center"/>
    </xf>
    <xf numFmtId="179" fontId="11" fillId="3" borderId="53" xfId="2" applyNumberFormat="1" applyBorder="1" applyAlignment="1" applyProtection="1">
      <alignment horizontal="center" vertical="center"/>
      <protection locked="0"/>
    </xf>
    <xf numFmtId="180" fontId="11" fillId="3" borderId="53" xfId="2" applyNumberFormat="1" applyBorder="1" applyAlignment="1" applyProtection="1">
      <alignment horizontal="center" vertical="center"/>
      <protection locked="0"/>
    </xf>
    <xf numFmtId="49" fontId="0" fillId="0" borderId="0" xfId="0" applyNumberFormat="1">
      <alignment vertical="center"/>
    </xf>
    <xf numFmtId="0" fontId="0" fillId="0" borderId="0" xfId="0" applyProtection="1">
      <alignment vertical="center"/>
    </xf>
    <xf numFmtId="0" fontId="10" fillId="2" borderId="0" xfId="1" applyProtection="1">
      <alignment vertical="center"/>
    </xf>
    <xf numFmtId="0" fontId="0" fillId="0" borderId="0" xfId="0" applyFill="1" applyProtection="1">
      <alignment vertical="center"/>
    </xf>
    <xf numFmtId="0" fontId="10" fillId="0" borderId="0" xfId="1" applyFill="1" applyProtection="1">
      <alignment vertical="center"/>
    </xf>
    <xf numFmtId="0" fontId="0" fillId="0" borderId="58" xfId="0" applyFont="1" applyBorder="1" applyAlignment="1">
      <alignment vertical="center" wrapText="1"/>
    </xf>
    <xf numFmtId="49" fontId="11" fillId="3" borderId="53" xfId="2" applyNumberFormat="1" applyBorder="1" applyAlignment="1" applyProtection="1">
      <alignment horizontal="center" vertical="center" wrapText="1"/>
      <protection locked="0"/>
    </xf>
    <xf numFmtId="0" fontId="15" fillId="0" borderId="0" xfId="4" applyAlignment="1" applyProtection="1">
      <alignment horizontal="left" vertical="center"/>
      <protection locked="0"/>
    </xf>
    <xf numFmtId="0" fontId="16" fillId="0" borderId="62" xfId="0" applyFont="1" applyBorder="1" applyAlignment="1">
      <alignment horizontal="left" vertical="top"/>
    </xf>
    <xf numFmtId="0" fontId="16" fillId="0" borderId="63" xfId="0" applyFont="1" applyBorder="1" applyAlignment="1">
      <alignment horizontal="left" vertical="top"/>
    </xf>
    <xf numFmtId="0" fontId="16" fillId="0" borderId="64" xfId="0" applyFont="1" applyBorder="1" applyAlignment="1">
      <alignment horizontal="left" vertical="top"/>
    </xf>
    <xf numFmtId="0" fontId="0" fillId="0" borderId="0" xfId="0" applyAlignment="1">
      <alignment horizontal="center" vertical="center"/>
    </xf>
    <xf numFmtId="0" fontId="0" fillId="0" borderId="0" xfId="0" applyAlignment="1">
      <alignment horizontal="left" vertical="top" wrapText="1"/>
    </xf>
    <xf numFmtId="49" fontId="0" fillId="0" borderId="62" xfId="0" applyNumberFormat="1" applyBorder="1" applyAlignment="1">
      <alignment vertical="top" wrapText="1"/>
    </xf>
    <xf numFmtId="49" fontId="0" fillId="0" borderId="63" xfId="0" applyNumberFormat="1" applyBorder="1" applyAlignment="1">
      <alignment vertical="top"/>
    </xf>
    <xf numFmtId="49" fontId="0" fillId="0" borderId="64" xfId="0" applyNumberFormat="1" applyBorder="1" applyAlignment="1">
      <alignment vertical="top"/>
    </xf>
    <xf numFmtId="0" fontId="2" fillId="0" borderId="0" xfId="0" applyFont="1" applyBorder="1" applyAlignment="1">
      <alignment horizontal="left" vertical="center"/>
    </xf>
    <xf numFmtId="0" fontId="17" fillId="0" borderId="0" xfId="0" applyFont="1" applyBorder="1" applyAlignment="1">
      <alignment horizontal="left" vertical="center"/>
    </xf>
    <xf numFmtId="0" fontId="2" fillId="0" borderId="0" xfId="0" applyNumberFormat="1" applyFont="1" applyBorder="1" applyAlignment="1">
      <alignment horizontal="left" vertical="center" wrapText="1" shrinkToFit="1"/>
    </xf>
    <xf numFmtId="0" fontId="21" fillId="0" borderId="0" xfId="0" applyNumberFormat="1" applyFont="1" applyAlignment="1">
      <alignment horizontal="left" vertical="center" wrapText="1" shrinkToFit="1"/>
    </xf>
    <xf numFmtId="0" fontId="21" fillId="0" borderId="5" xfId="0" applyNumberFormat="1" applyFont="1" applyBorder="1" applyAlignment="1">
      <alignment horizontal="left" vertical="center" wrapText="1" shrinkToFit="1"/>
    </xf>
    <xf numFmtId="0" fontId="2" fillId="0" borderId="0" xfId="0" applyNumberFormat="1" applyFont="1" applyBorder="1" applyAlignment="1">
      <alignment horizontal="right" vertical="center" wrapText="1"/>
    </xf>
    <xf numFmtId="0" fontId="17" fillId="0" borderId="0" xfId="0" applyNumberFormat="1" applyFont="1" applyBorder="1" applyAlignment="1">
      <alignment horizontal="right" vertical="center" wrapText="1"/>
    </xf>
    <xf numFmtId="0" fontId="2" fillId="0" borderId="0" xfId="0" applyNumberFormat="1" applyFont="1" applyAlignment="1">
      <alignment horizontal="left" vertical="center" wrapText="1"/>
    </xf>
    <xf numFmtId="0" fontId="17" fillId="0" borderId="0" xfId="0" applyNumberFormat="1" applyFont="1" applyAlignment="1">
      <alignment horizontal="left" vertical="center" wrapText="1"/>
    </xf>
    <xf numFmtId="0" fontId="17" fillId="0" borderId="5" xfId="0" applyNumberFormat="1" applyFont="1" applyBorder="1" applyAlignment="1">
      <alignment horizontal="left" vertical="center" wrapText="1"/>
    </xf>
    <xf numFmtId="0" fontId="17" fillId="0" borderId="7" xfId="0" applyNumberFormat="1" applyFont="1" applyBorder="1" applyAlignment="1">
      <alignment horizontal="left" vertical="center" wrapText="1"/>
    </xf>
    <xf numFmtId="0" fontId="17" fillId="0" borderId="8"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3" fillId="0" borderId="4" xfId="0" applyFont="1" applyBorder="1" applyAlignment="1">
      <alignment horizontal="center" vertical="center"/>
    </xf>
    <xf numFmtId="0" fontId="26" fillId="0" borderId="24"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26" xfId="0" applyFont="1" applyBorder="1" applyAlignment="1">
      <alignment horizontal="center" vertical="center"/>
    </xf>
    <xf numFmtId="0" fontId="13" fillId="0" borderId="23" xfId="0" applyFont="1" applyBorder="1" applyAlignment="1">
      <alignment horizontal="center" vertical="center"/>
    </xf>
    <xf numFmtId="0" fontId="26" fillId="0" borderId="23" xfId="0" applyFont="1" applyBorder="1" applyAlignment="1">
      <alignment horizontal="center" vertical="center"/>
    </xf>
    <xf numFmtId="0" fontId="26" fillId="0" borderId="25" xfId="0" applyFont="1" applyBorder="1" applyAlignment="1">
      <alignment horizontal="center" vertical="center"/>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22" fillId="0" borderId="21" xfId="0" applyFont="1" applyBorder="1" applyAlignment="1">
      <alignment horizontal="right" vertical="top"/>
    </xf>
    <xf numFmtId="0" fontId="22" fillId="0" borderId="3" xfId="0" applyFont="1" applyBorder="1" applyAlignment="1">
      <alignment horizontal="right" vertical="top"/>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0" fillId="0" borderId="4"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20" fillId="0" borderId="7" xfId="0" applyNumberFormat="1" applyFont="1" applyBorder="1" applyAlignment="1">
      <alignment horizontal="center" vertical="center"/>
    </xf>
    <xf numFmtId="0" fontId="24" fillId="0" borderId="10" xfId="0" applyFont="1" applyBorder="1" applyAlignment="1">
      <alignment horizontal="distributed" vertical="center"/>
    </xf>
    <xf numFmtId="0" fontId="8" fillId="0" borderId="5" xfId="0" applyFont="1" applyBorder="1" applyAlignment="1">
      <alignment horizontal="center" vertical="center"/>
    </xf>
    <xf numFmtId="0" fontId="2" fillId="0" borderId="2" xfId="0" applyFont="1" applyBorder="1" applyAlignment="1">
      <alignment horizontal="center" vertical="center"/>
    </xf>
    <xf numFmtId="0" fontId="17" fillId="0" borderId="7" xfId="0" applyFont="1" applyBorder="1" applyAlignment="1">
      <alignment horizontal="center" vertical="center"/>
    </xf>
    <xf numFmtId="0" fontId="2" fillId="0" borderId="3" xfId="0" applyFont="1" applyBorder="1" applyAlignment="1">
      <alignment horizontal="center" vertical="center"/>
    </xf>
    <xf numFmtId="0" fontId="17" fillId="0" borderId="8" xfId="0" applyFont="1" applyBorder="1" applyAlignment="1">
      <alignment horizontal="center" vertical="center"/>
    </xf>
    <xf numFmtId="176" fontId="17" fillId="0" borderId="1" xfId="0" applyNumberFormat="1" applyFont="1" applyBorder="1" applyAlignment="1">
      <alignment horizontal="center" vertical="center"/>
    </xf>
    <xf numFmtId="176" fontId="17" fillId="0" borderId="3"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5" xfId="0" applyNumberFormat="1" applyFont="1" applyBorder="1" applyAlignment="1">
      <alignment horizontal="center" vertical="center"/>
    </xf>
    <xf numFmtId="176" fontId="17" fillId="0" borderId="6" xfId="0" applyNumberFormat="1" applyFont="1" applyBorder="1" applyAlignment="1">
      <alignment horizontal="center" vertical="center"/>
    </xf>
    <xf numFmtId="176" fontId="17" fillId="0" borderId="8" xfId="0" applyNumberFormat="1" applyFont="1" applyBorder="1" applyAlignment="1">
      <alignment horizontal="center" vertical="center"/>
    </xf>
    <xf numFmtId="0" fontId="13" fillId="0" borderId="0" xfId="0" applyFont="1" applyBorder="1" applyAlignment="1">
      <alignment horizontal="center" vertical="center"/>
    </xf>
    <xf numFmtId="0" fontId="26" fillId="0" borderId="0"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30" xfId="0" applyFont="1" applyBorder="1" applyAlignment="1">
      <alignment horizontal="center" vertical="center"/>
    </xf>
    <xf numFmtId="0" fontId="26" fillId="0" borderId="29" xfId="0" applyFont="1" applyBorder="1" applyAlignment="1">
      <alignment horizontal="center" vertical="center"/>
    </xf>
    <xf numFmtId="0" fontId="17" fillId="0" borderId="0" xfId="0" applyFont="1" applyFill="1" applyBorder="1" applyAlignment="1">
      <alignment horizontal="left" vertical="center"/>
    </xf>
    <xf numFmtId="0" fontId="22" fillId="0" borderId="1"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3" fillId="0" borderId="23"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17" xfId="0" applyFont="1" applyFill="1" applyBorder="1" applyAlignment="1">
      <alignment horizontal="center" vertical="center"/>
    </xf>
    <xf numFmtId="0" fontId="22" fillId="0" borderId="12"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1" xfId="0" applyFont="1" applyFill="1" applyBorder="1" applyAlignment="1">
      <alignment horizontal="left" vertical="top"/>
    </xf>
    <xf numFmtId="0" fontId="22" fillId="0" borderId="2" xfId="0" applyFont="1" applyFill="1" applyBorder="1" applyAlignment="1">
      <alignment horizontal="left" vertical="top"/>
    </xf>
    <xf numFmtId="0" fontId="22" fillId="0" borderId="3" xfId="0" applyFont="1" applyFill="1" applyBorder="1" applyAlignment="1">
      <alignment horizontal="left" vertical="top"/>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2" fillId="0" borderId="3"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1" xfId="0" applyFont="1" applyFill="1" applyBorder="1" applyAlignment="1">
      <alignment horizontal="center"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4" fillId="0" borderId="34"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0" fillId="0" borderId="35" xfId="0" applyFont="1" applyBorder="1" applyAlignment="1">
      <alignment horizontal="center" vertical="center" shrinkToFi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4" fillId="0" borderId="2" xfId="0" applyFont="1" applyBorder="1" applyAlignment="1">
      <alignment horizontal="distributed" vertical="center"/>
    </xf>
    <xf numFmtId="0" fontId="24" fillId="0" borderId="7" xfId="0" applyFont="1" applyBorder="1" applyAlignment="1">
      <alignment horizontal="distributed" vertical="center"/>
    </xf>
    <xf numFmtId="0" fontId="20" fillId="0" borderId="5" xfId="0" applyFont="1" applyBorder="1" applyAlignment="1">
      <alignment horizontal="center" vertical="center"/>
    </xf>
    <xf numFmtId="0" fontId="20" fillId="0" borderId="4" xfId="0" applyFont="1" applyBorder="1" applyAlignment="1">
      <alignment horizontal="center" vertical="distributed" textRotation="255"/>
    </xf>
    <xf numFmtId="0" fontId="20" fillId="0" borderId="5" xfId="0" applyFont="1" applyBorder="1" applyAlignment="1">
      <alignment horizontal="center" vertical="distributed" textRotation="255"/>
    </xf>
    <xf numFmtId="0" fontId="26" fillId="0" borderId="7" xfId="0" applyFont="1" applyBorder="1" applyAlignment="1">
      <alignment horizontal="center" vertical="center"/>
    </xf>
    <xf numFmtId="0" fontId="2" fillId="0" borderId="1" xfId="0" applyFont="1" applyBorder="1" applyAlignment="1">
      <alignment horizontal="center" vertical="center"/>
    </xf>
    <xf numFmtId="0" fontId="17" fillId="0" borderId="6" xfId="0" applyFont="1" applyBorder="1" applyAlignment="1">
      <alignment horizontal="center" vertical="center"/>
    </xf>
    <xf numFmtId="0" fontId="8" fillId="0" borderId="4" xfId="0" applyFont="1" applyBorder="1" applyAlignment="1">
      <alignment horizontal="center" vertical="center"/>
    </xf>
    <xf numFmtId="0" fontId="20" fillId="0" borderId="0" xfId="0" applyFont="1" applyFill="1" applyBorder="1" applyAlignment="1">
      <alignment horizontal="right" vertical="center"/>
    </xf>
    <xf numFmtId="0" fontId="20" fillId="0" borderId="5" xfId="0" applyFont="1" applyFill="1" applyBorder="1" applyAlignment="1">
      <alignment horizontal="right" vertical="center"/>
    </xf>
    <xf numFmtId="0" fontId="20" fillId="0" borderId="7" xfId="0" applyFont="1" applyFill="1" applyBorder="1" applyAlignment="1">
      <alignment horizontal="right" vertical="center"/>
    </xf>
    <xf numFmtId="0" fontId="20" fillId="0" borderId="8" xfId="0" applyFont="1" applyFill="1" applyBorder="1" applyAlignment="1">
      <alignment horizontal="right" vertical="center"/>
    </xf>
    <xf numFmtId="0" fontId="25"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7" fillId="0" borderId="5" xfId="0" applyFont="1" applyFill="1" applyBorder="1" applyAlignment="1">
      <alignment horizontal="left" vertical="center"/>
    </xf>
    <xf numFmtId="0" fontId="3" fillId="0" borderId="14" xfId="0" applyNumberFormat="1" applyFont="1" applyFill="1" applyBorder="1" applyAlignment="1">
      <alignment horizontal="left" vertical="center" wrapText="1"/>
    </xf>
    <xf numFmtId="0" fontId="20" fillId="0" borderId="12" xfId="0" applyNumberFormat="1" applyFont="1" applyFill="1" applyBorder="1" applyAlignment="1">
      <alignment horizontal="left" vertical="center" wrapText="1"/>
    </xf>
    <xf numFmtId="0" fontId="20" fillId="0" borderId="13"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5" xfId="0" applyNumberFormat="1" applyFont="1" applyFill="1" applyBorder="1" applyAlignment="1">
      <alignment horizontal="left" vertical="center" wrapText="1"/>
    </xf>
    <xf numFmtId="0" fontId="20" fillId="0" borderId="35" xfId="0" applyFont="1" applyBorder="1" applyAlignment="1">
      <alignment horizontal="center" vertical="center"/>
    </xf>
    <xf numFmtId="0" fontId="20" fillId="0" borderId="1" xfId="0" applyFont="1" applyFill="1" applyBorder="1" applyAlignment="1">
      <alignment horizontal="distributed" vertical="center"/>
    </xf>
    <xf numFmtId="0" fontId="20" fillId="0" borderId="2" xfId="0" applyFont="1" applyFill="1" applyBorder="1" applyAlignment="1">
      <alignment horizontal="distributed" vertical="center"/>
    </xf>
    <xf numFmtId="0" fontId="20" fillId="0" borderId="3" xfId="0" applyFont="1" applyFill="1" applyBorder="1" applyAlignment="1">
      <alignment horizontal="distributed" vertical="center"/>
    </xf>
    <xf numFmtId="0" fontId="20" fillId="0" borderId="4"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5" xfId="0" applyFont="1" applyFill="1" applyBorder="1" applyAlignment="1">
      <alignment horizontal="distributed" vertical="center"/>
    </xf>
    <xf numFmtId="0" fontId="20" fillId="0" borderId="6" xfId="0" applyFont="1" applyFill="1" applyBorder="1" applyAlignment="1">
      <alignment horizontal="distributed" vertical="center"/>
    </xf>
    <xf numFmtId="0" fontId="20" fillId="0" borderId="7" xfId="0" applyFont="1" applyFill="1" applyBorder="1" applyAlignment="1">
      <alignment horizontal="distributed" vertical="center"/>
    </xf>
    <xf numFmtId="0" fontId="20" fillId="0" borderId="8" xfId="0" applyFont="1" applyFill="1" applyBorder="1" applyAlignment="1">
      <alignment horizontal="distributed" vertical="center"/>
    </xf>
    <xf numFmtId="0" fontId="20" fillId="0" borderId="1" xfId="0" applyFont="1" applyFill="1" applyBorder="1" applyAlignment="1">
      <alignment horizontal="distributed" vertical="center" wrapText="1"/>
    </xf>
    <xf numFmtId="0" fontId="20" fillId="0" borderId="2" xfId="0" applyFont="1" applyFill="1" applyBorder="1" applyAlignment="1">
      <alignment horizontal="distributed" vertical="center" wrapText="1"/>
    </xf>
    <xf numFmtId="0" fontId="20" fillId="0" borderId="36" xfId="0" applyFont="1" applyBorder="1" applyAlignment="1">
      <alignment horizontal="center" vertical="center"/>
    </xf>
    <xf numFmtId="0" fontId="22" fillId="0" borderId="0" xfId="0" applyFont="1" applyBorder="1" applyAlignment="1">
      <alignment horizontal="right" vertical="top"/>
    </xf>
    <xf numFmtId="0" fontId="22" fillId="0" borderId="5" xfId="0" applyFont="1" applyBorder="1" applyAlignment="1">
      <alignment horizontal="right" vertical="top"/>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4" xfId="0" applyFont="1" applyFill="1" applyBorder="1" applyAlignment="1">
      <alignment horizontal="left" vertical="center"/>
    </xf>
    <xf numFmtId="0" fontId="20" fillId="0" borderId="0" xfId="0" applyFont="1" applyFill="1" applyBorder="1" applyAlignment="1">
      <alignment horizontal="left" vertical="center"/>
    </xf>
    <xf numFmtId="176" fontId="17" fillId="0" borderId="14" xfId="0" applyNumberFormat="1" applyFont="1" applyBorder="1" applyAlignment="1">
      <alignment horizontal="center" vertical="center"/>
    </xf>
    <xf numFmtId="176" fontId="17" fillId="0" borderId="13" xfId="0" applyNumberFormat="1" applyFont="1" applyBorder="1" applyAlignment="1">
      <alignment horizontal="center" vertical="center"/>
    </xf>
    <xf numFmtId="176" fontId="17" fillId="0" borderId="18" xfId="0" applyNumberFormat="1" applyFont="1" applyBorder="1" applyAlignment="1">
      <alignment horizontal="center" vertical="center"/>
    </xf>
    <xf numFmtId="176" fontId="17" fillId="0" borderId="17" xfId="0" applyNumberFormat="1" applyFont="1" applyBorder="1" applyAlignment="1">
      <alignment horizontal="center" vertical="center"/>
    </xf>
    <xf numFmtId="0" fontId="22" fillId="0" borderId="4" xfId="0" applyFont="1" applyBorder="1" applyAlignment="1">
      <alignment horizontal="left" vertical="top"/>
    </xf>
    <xf numFmtId="0" fontId="22" fillId="0" borderId="0" xfId="0" applyFont="1" applyBorder="1" applyAlignment="1">
      <alignment horizontal="left" vertical="top"/>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18" fillId="0" borderId="14" xfId="0" applyFont="1" applyFill="1" applyBorder="1" applyAlignment="1">
      <alignment horizontal="center" vertical="center"/>
    </xf>
    <xf numFmtId="0" fontId="18" fillId="0" borderId="13" xfId="0" applyFont="1" applyFill="1" applyBorder="1" applyAlignment="1">
      <alignment horizontal="center" vertical="center"/>
    </xf>
    <xf numFmtId="0" fontId="26" fillId="0" borderId="15" xfId="0" applyFont="1" applyBorder="1" applyAlignment="1">
      <alignment horizontal="center" vertical="center"/>
    </xf>
    <xf numFmtId="0" fontId="26" fillId="0" borderId="19" xfId="0" applyFont="1" applyBorder="1" applyAlignment="1">
      <alignment horizontal="center" vertical="center"/>
    </xf>
    <xf numFmtId="0" fontId="18" fillId="0" borderId="0" xfId="0" applyFont="1" applyAlignment="1">
      <alignment horizontal="distributed" vertical="center"/>
    </xf>
    <xf numFmtId="0" fontId="18" fillId="0" borderId="7" xfId="0" applyFont="1" applyBorder="1" applyAlignment="1">
      <alignment horizontal="distributed"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Fill="1" applyBorder="1" applyAlignment="1">
      <alignment horizontal="left" vertical="top"/>
    </xf>
    <xf numFmtId="0" fontId="20" fillId="0" borderId="4" xfId="0" applyFont="1" applyFill="1" applyBorder="1" applyAlignment="1">
      <alignment horizontal="center" vertical="distributed" textRotation="255"/>
    </xf>
    <xf numFmtId="0" fontId="20" fillId="0" borderId="0" xfId="0" applyFont="1" applyFill="1" applyBorder="1" applyAlignment="1">
      <alignment horizontal="center" vertical="distributed" textRotation="255"/>
    </xf>
    <xf numFmtId="0" fontId="20" fillId="0" borderId="5" xfId="0" applyFont="1" applyFill="1" applyBorder="1" applyAlignment="1">
      <alignment horizontal="center" vertical="distributed" textRotation="255"/>
    </xf>
    <xf numFmtId="0" fontId="17" fillId="0" borderId="5" xfId="0" applyFont="1" applyFill="1" applyBorder="1" applyAlignment="1">
      <alignment horizontal="left" vertical="top"/>
    </xf>
    <xf numFmtId="0" fontId="14" fillId="0" borderId="3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9" xfId="0" applyFont="1" applyFill="1" applyBorder="1" applyAlignment="1">
      <alignment horizontal="center" vertical="center"/>
    </xf>
    <xf numFmtId="0" fontId="22" fillId="0" borderId="14" xfId="0" applyFont="1" applyFill="1" applyBorder="1" applyAlignment="1">
      <alignment horizontal="left" vertical="top"/>
    </xf>
    <xf numFmtId="0" fontId="22" fillId="0" borderId="13" xfId="0" applyFont="1" applyFill="1" applyBorder="1" applyAlignment="1">
      <alignment horizontal="left" vertical="top"/>
    </xf>
    <xf numFmtId="0" fontId="22" fillId="0" borderId="12" xfId="0" applyFont="1" applyFill="1" applyBorder="1" applyAlignment="1">
      <alignment horizontal="left" vertical="top"/>
    </xf>
    <xf numFmtId="0" fontId="22" fillId="0" borderId="20" xfId="0" applyFont="1" applyFill="1" applyBorder="1" applyAlignment="1">
      <alignment horizontal="left" vertical="top"/>
    </xf>
    <xf numFmtId="0" fontId="22" fillId="0" borderId="42"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0"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6" xfId="0" applyFont="1" applyFill="1" applyBorder="1" applyAlignment="1">
      <alignment horizontal="center" vertical="center"/>
    </xf>
    <xf numFmtId="0" fontId="20" fillId="0" borderId="4" xfId="0" applyFont="1" applyFill="1" applyBorder="1" applyAlignment="1">
      <alignment horizontal="center" vertical="center" textRotation="255"/>
    </xf>
    <xf numFmtId="0" fontId="20" fillId="0" borderId="0" xfId="0" applyFont="1" applyFill="1" applyBorder="1" applyAlignment="1">
      <alignment horizontal="center" vertical="center" textRotation="255"/>
    </xf>
    <xf numFmtId="0" fontId="20" fillId="0" borderId="5" xfId="0" applyFont="1" applyFill="1" applyBorder="1" applyAlignment="1">
      <alignment horizontal="center" vertical="center" textRotation="255"/>
    </xf>
    <xf numFmtId="0" fontId="20" fillId="0" borderId="6"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8" xfId="0" applyFont="1" applyFill="1" applyBorder="1" applyAlignment="1">
      <alignment horizontal="center" vertical="center" textRotation="255"/>
    </xf>
    <xf numFmtId="0" fontId="22" fillId="0" borderId="2" xfId="0" applyFont="1" applyFill="1" applyBorder="1" applyAlignment="1">
      <alignment horizontal="right" vertical="center" shrinkToFit="1"/>
    </xf>
    <xf numFmtId="0" fontId="22" fillId="0" borderId="3" xfId="0" applyFont="1" applyFill="1" applyBorder="1" applyAlignment="1">
      <alignment horizontal="right" vertical="center" shrinkToFit="1"/>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Alignment="1">
      <alignment horizontal="center" vertical="center"/>
    </xf>
    <xf numFmtId="0" fontId="20" fillId="0" borderId="1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6" xfId="0" applyFont="1" applyFill="1" applyBorder="1" applyAlignment="1">
      <alignment horizontal="center" vertical="center"/>
    </xf>
    <xf numFmtId="0" fontId="3" fillId="0" borderId="14"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7" fillId="0" borderId="24" xfId="0" applyFont="1" applyFill="1" applyBorder="1" applyAlignment="1">
      <alignment horizontal="center" vertical="center"/>
    </xf>
    <xf numFmtId="0" fontId="37" fillId="0" borderId="23"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5" xfId="0" applyFont="1" applyBorder="1" applyAlignment="1">
      <alignment horizontal="center" vertical="center"/>
    </xf>
    <xf numFmtId="0" fontId="37" fillId="0" borderId="23" xfId="0" applyFont="1" applyBorder="1" applyAlignment="1">
      <alignment horizontal="center" vertical="center"/>
    </xf>
    <xf numFmtId="0" fontId="37" fillId="0" borderId="29" xfId="0" applyFont="1" applyBorder="1" applyAlignment="1">
      <alignment horizontal="center" vertical="center"/>
    </xf>
    <xf numFmtId="0" fontId="37" fillId="0" borderId="17" xfId="0" applyFont="1" applyBorder="1" applyAlignment="1">
      <alignment horizontal="center" vertical="center"/>
    </xf>
    <xf numFmtId="0" fontId="37" fillId="0" borderId="24" xfId="0" applyFont="1" applyBorder="1" applyAlignment="1">
      <alignment horizontal="center" vertical="center"/>
    </xf>
    <xf numFmtId="0" fontId="37" fillId="0" borderId="4" xfId="0" applyFont="1" applyBorder="1" applyAlignment="1">
      <alignment horizontal="center" vertical="center"/>
    </xf>
    <xf numFmtId="0" fontId="37" fillId="0" borderId="18" xfId="0" applyFont="1" applyBorder="1" applyAlignment="1">
      <alignment horizontal="center" vertical="center"/>
    </xf>
    <xf numFmtId="0" fontId="37" fillId="0" borderId="30" xfId="0" applyFont="1" applyBorder="1" applyAlignment="1">
      <alignment horizontal="center" vertical="center"/>
    </xf>
    <xf numFmtId="0" fontId="37" fillId="0" borderId="6" xfId="0" applyFont="1" applyFill="1" applyBorder="1" applyAlignment="1">
      <alignment horizontal="center" vertical="center"/>
    </xf>
    <xf numFmtId="0" fontId="37" fillId="0" borderId="26"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8" xfId="0" applyFont="1" applyFill="1" applyBorder="1" applyAlignment="1">
      <alignment horizontal="center" vertical="center"/>
    </xf>
    <xf numFmtId="0" fontId="33" fillId="0" borderId="2" xfId="0" applyFont="1" applyFill="1" applyBorder="1" applyAlignment="1">
      <alignment horizontal="right" vertical="center" shrinkToFit="1"/>
    </xf>
    <xf numFmtId="0" fontId="33" fillId="0" borderId="3" xfId="0" applyFont="1" applyFill="1" applyBorder="1" applyAlignment="1">
      <alignment horizontal="right" vertical="center" shrinkToFit="1"/>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Border="1" applyAlignment="1">
      <alignment horizontal="center" vertical="center"/>
    </xf>
    <xf numFmtId="0" fontId="37" fillId="0" borderId="7" xfId="0" applyFont="1" applyBorder="1" applyAlignment="1">
      <alignment horizontal="center" vertical="center"/>
    </xf>
    <xf numFmtId="0" fontId="37" fillId="0" borderId="6"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176" fontId="28" fillId="0" borderId="1" xfId="0" applyNumberFormat="1" applyFont="1" applyBorder="1" applyAlignment="1">
      <alignment horizontal="center" vertical="center"/>
    </xf>
    <xf numFmtId="176" fontId="28" fillId="0" borderId="3" xfId="0" applyNumberFormat="1" applyFont="1" applyBorder="1" applyAlignment="1">
      <alignment horizontal="center" vertical="center"/>
    </xf>
    <xf numFmtId="176" fontId="28" fillId="0" borderId="4" xfId="0" applyNumberFormat="1" applyFont="1" applyBorder="1" applyAlignment="1">
      <alignment horizontal="center" vertical="center"/>
    </xf>
    <xf numFmtId="176" fontId="28" fillId="0" borderId="5" xfId="0" applyNumberFormat="1" applyFont="1" applyBorder="1" applyAlignment="1">
      <alignment horizontal="center" vertical="center"/>
    </xf>
    <xf numFmtId="176" fontId="28" fillId="0" borderId="6" xfId="0" applyNumberFormat="1" applyFont="1" applyBorder="1" applyAlignment="1">
      <alignment horizontal="center" vertical="center"/>
    </xf>
    <xf numFmtId="176" fontId="28" fillId="0" borderId="8" xfId="0" applyNumberFormat="1" applyFont="1" applyBorder="1" applyAlignment="1">
      <alignment horizontal="center" vertical="center"/>
    </xf>
    <xf numFmtId="0" fontId="33" fillId="0" borderId="21" xfId="0" applyFont="1" applyBorder="1" applyAlignment="1">
      <alignment horizontal="right" vertical="top"/>
    </xf>
    <xf numFmtId="0" fontId="33" fillId="0" borderId="3" xfId="0" applyFont="1" applyBorder="1" applyAlignment="1">
      <alignment horizontal="right" vertical="top"/>
    </xf>
    <xf numFmtId="0" fontId="28" fillId="0" borderId="0" xfId="0" applyNumberFormat="1" applyFont="1" applyAlignment="1">
      <alignment horizontal="left" vertical="center" wrapText="1"/>
    </xf>
    <xf numFmtId="0" fontId="28" fillId="0" borderId="5" xfId="0" applyNumberFormat="1" applyFont="1" applyBorder="1" applyAlignment="1">
      <alignment horizontal="left" vertical="center" wrapText="1"/>
    </xf>
    <xf numFmtId="0" fontId="28" fillId="0" borderId="7" xfId="0" applyNumberFormat="1" applyFont="1" applyBorder="1" applyAlignment="1">
      <alignment horizontal="left" vertical="center" wrapText="1"/>
    </xf>
    <xf numFmtId="0" fontId="28" fillId="0" borderId="8" xfId="0" applyNumberFormat="1" applyFont="1" applyBorder="1" applyAlignment="1">
      <alignment horizontal="left" vertical="center" wrapText="1"/>
    </xf>
    <xf numFmtId="0" fontId="34" fillId="0" borderId="12"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9" xfId="0" applyFont="1" applyFill="1" applyBorder="1" applyAlignment="1">
      <alignment horizontal="center" vertical="center"/>
    </xf>
    <xf numFmtId="0" fontId="35" fillId="0" borderId="10" xfId="0" applyFont="1" applyBorder="1" applyAlignment="1">
      <alignment horizontal="distributed" vertical="center"/>
    </xf>
    <xf numFmtId="0" fontId="31" fillId="0" borderId="4" xfId="0" applyNumberFormat="1" applyFont="1" applyBorder="1" applyAlignment="1">
      <alignment horizontal="center" vertical="center"/>
    </xf>
    <xf numFmtId="0" fontId="31" fillId="0" borderId="0" xfId="0" applyNumberFormat="1" applyFont="1" applyBorder="1" applyAlignment="1">
      <alignment horizontal="center" vertical="center"/>
    </xf>
    <xf numFmtId="0" fontId="31" fillId="0" borderId="6" xfId="0" applyNumberFormat="1" applyFont="1" applyBorder="1" applyAlignment="1">
      <alignment horizontal="center" vertical="center"/>
    </xf>
    <xf numFmtId="0" fontId="31" fillId="0" borderId="7" xfId="0" applyNumberFormat="1"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Border="1" applyAlignment="1">
      <alignment horizontal="center" vertical="center"/>
    </xf>
    <xf numFmtId="0" fontId="29" fillId="0" borderId="3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9"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5" xfId="0" applyFont="1" applyFill="1" applyBorder="1" applyAlignment="1">
      <alignment horizontal="left" vertical="center"/>
    </xf>
    <xf numFmtId="0" fontId="35" fillId="0" borderId="2" xfId="0" applyFont="1" applyBorder="1" applyAlignment="1">
      <alignment horizontal="distributed" vertical="center"/>
    </xf>
    <xf numFmtId="0" fontId="35" fillId="0" borderId="7" xfId="0" applyFont="1" applyBorder="1" applyAlignment="1">
      <alignment horizontal="distributed" vertical="center"/>
    </xf>
    <xf numFmtId="0" fontId="35" fillId="0" borderId="34" xfId="0" applyFont="1" applyBorder="1" applyAlignment="1">
      <alignment horizontal="center" vertical="center"/>
    </xf>
    <xf numFmtId="0" fontId="31" fillId="0" borderId="0" xfId="0" applyFont="1" applyFill="1" applyBorder="1" applyAlignment="1">
      <alignment horizontal="right" vertical="center"/>
    </xf>
    <xf numFmtId="0" fontId="31" fillId="0" borderId="5" xfId="0" applyFont="1" applyFill="1" applyBorder="1" applyAlignment="1">
      <alignment horizontal="right" vertical="center"/>
    </xf>
    <xf numFmtId="0" fontId="31" fillId="0" borderId="7" xfId="0" applyFont="1" applyFill="1" applyBorder="1" applyAlignment="1">
      <alignment horizontal="right" vertical="center"/>
    </xf>
    <xf numFmtId="0" fontId="31" fillId="0" borderId="8" xfId="0" applyFont="1" applyFill="1" applyBorder="1" applyAlignment="1">
      <alignment horizontal="right" vertical="center"/>
    </xf>
    <xf numFmtId="0" fontId="33" fillId="0" borderId="0" xfId="0" applyFont="1" applyAlignment="1">
      <alignment horizontal="center" vertical="center"/>
    </xf>
    <xf numFmtId="0" fontId="33" fillId="0" borderId="0" xfId="0" applyFont="1" applyFill="1" applyBorder="1" applyAlignment="1">
      <alignment horizontal="center" vertical="center"/>
    </xf>
    <xf numFmtId="0" fontId="33" fillId="0" borderId="5" xfId="0" applyFont="1" applyFill="1" applyBorder="1" applyAlignment="1">
      <alignment horizontal="center" vertical="center"/>
    </xf>
    <xf numFmtId="0" fontId="30" fillId="0" borderId="0"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8" fillId="0" borderId="0" xfId="0" applyFont="1" applyAlignment="1">
      <alignment horizontal="center" vertical="center"/>
    </xf>
    <xf numFmtId="0" fontId="31" fillId="0" borderId="4" xfId="0" applyFont="1" applyFill="1" applyBorder="1" applyAlignment="1">
      <alignment horizontal="center" vertical="distributed" textRotation="255"/>
    </xf>
    <xf numFmtId="0" fontId="31" fillId="0" borderId="0" xfId="0" applyFont="1" applyFill="1" applyBorder="1" applyAlignment="1">
      <alignment horizontal="center" vertical="distributed" textRotation="255"/>
    </xf>
    <xf numFmtId="0" fontId="31" fillId="0" borderId="5" xfId="0" applyFont="1" applyFill="1" applyBorder="1" applyAlignment="1">
      <alignment horizontal="center" vertical="distributed" textRotation="255"/>
    </xf>
    <xf numFmtId="0" fontId="29" fillId="0" borderId="0" xfId="0" applyFont="1" applyAlignment="1">
      <alignment horizontal="distributed" vertical="center"/>
    </xf>
    <xf numFmtId="0" fontId="29" fillId="0" borderId="7" xfId="0" applyFont="1" applyBorder="1" applyAlignment="1">
      <alignment horizontal="distributed" vertical="center"/>
    </xf>
    <xf numFmtId="0" fontId="31" fillId="0" borderId="4" xfId="0" applyFont="1" applyFill="1" applyBorder="1" applyAlignment="1">
      <alignment horizontal="center" vertical="center" textRotation="255"/>
    </xf>
    <xf numFmtId="0" fontId="31" fillId="0" borderId="0" xfId="0" applyFont="1" applyFill="1" applyBorder="1" applyAlignment="1">
      <alignment horizontal="center" vertical="center" textRotation="255"/>
    </xf>
    <xf numFmtId="0" fontId="31" fillId="0" borderId="5" xfId="0" applyFont="1" applyFill="1" applyBorder="1" applyAlignment="1">
      <alignment horizontal="center" vertical="center" textRotation="255"/>
    </xf>
    <xf numFmtId="0" fontId="31" fillId="0" borderId="6" xfId="0" applyFont="1" applyFill="1" applyBorder="1" applyAlignment="1">
      <alignment horizontal="center" vertical="center" textRotation="255"/>
    </xf>
    <xf numFmtId="0" fontId="31" fillId="0" borderId="7" xfId="0" applyFont="1" applyFill="1" applyBorder="1" applyAlignment="1">
      <alignment horizontal="center" vertical="center" textRotation="255"/>
    </xf>
    <xf numFmtId="0" fontId="31" fillId="0" borderId="8" xfId="0" applyFont="1" applyFill="1" applyBorder="1" applyAlignment="1">
      <alignment horizontal="center" vertical="center" textRotation="255"/>
    </xf>
    <xf numFmtId="0" fontId="31" fillId="0" borderId="4"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5" xfId="0" applyFont="1" applyFill="1" applyBorder="1" applyAlignment="1">
      <alignment horizontal="distributed" vertical="center"/>
    </xf>
    <xf numFmtId="0" fontId="31" fillId="0" borderId="6" xfId="0" applyFont="1" applyFill="1" applyBorder="1" applyAlignment="1">
      <alignment horizontal="distributed" vertical="center"/>
    </xf>
    <xf numFmtId="0" fontId="31" fillId="0" borderId="7" xfId="0" applyFont="1" applyFill="1" applyBorder="1" applyAlignment="1">
      <alignment horizontal="distributed" vertical="center"/>
    </xf>
    <xf numFmtId="0" fontId="31" fillId="0" borderId="8" xfId="0" applyFont="1" applyFill="1" applyBorder="1" applyAlignment="1">
      <alignment horizontal="distributed" vertical="center"/>
    </xf>
    <xf numFmtId="0" fontId="31" fillId="0" borderId="1" xfId="0" applyFont="1" applyFill="1" applyBorder="1" applyAlignment="1">
      <alignment horizontal="distributed" vertical="center" wrapText="1"/>
    </xf>
    <xf numFmtId="0" fontId="31" fillId="0" borderId="2" xfId="0" applyFont="1" applyFill="1" applyBorder="1" applyAlignment="1">
      <alignment horizontal="distributed" vertical="center" wrapText="1"/>
    </xf>
    <xf numFmtId="0" fontId="31" fillId="0" borderId="2" xfId="0" applyFont="1" applyFill="1" applyBorder="1" applyAlignment="1">
      <alignment horizontal="distributed" vertical="center"/>
    </xf>
    <xf numFmtId="0" fontId="31" fillId="0" borderId="3" xfId="0" applyFont="1" applyFill="1" applyBorder="1" applyAlignment="1">
      <alignment horizontal="distributed" vertical="center"/>
    </xf>
    <xf numFmtId="176" fontId="28" fillId="0" borderId="14" xfId="0" applyNumberFormat="1" applyFont="1" applyBorder="1" applyAlignment="1">
      <alignment horizontal="center" vertical="center"/>
    </xf>
    <xf numFmtId="176" fontId="28" fillId="0" borderId="13" xfId="0" applyNumberFormat="1" applyFont="1" applyBorder="1" applyAlignment="1">
      <alignment horizontal="center" vertical="center"/>
    </xf>
    <xf numFmtId="176" fontId="28" fillId="0" borderId="18" xfId="0" applyNumberFormat="1" applyFont="1" applyBorder="1" applyAlignment="1">
      <alignment horizontal="center" vertical="center"/>
    </xf>
    <xf numFmtId="176" fontId="28" fillId="0" borderId="17" xfId="0" applyNumberFormat="1" applyFont="1" applyBorder="1" applyAlignment="1">
      <alignment horizontal="center" vertical="center"/>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0" xfId="0" applyFont="1" applyFill="1" applyBorder="1" applyAlignment="1">
      <alignment horizontal="center" vertical="center"/>
    </xf>
    <xf numFmtId="0" fontId="33" fillId="0" borderId="1" xfId="0" applyFont="1" applyFill="1" applyBorder="1" applyAlignment="1">
      <alignment horizontal="left" vertical="top"/>
    </xf>
    <xf numFmtId="0" fontId="33" fillId="0" borderId="3" xfId="0" applyFont="1" applyFill="1" applyBorder="1" applyAlignment="1">
      <alignment horizontal="left" vertical="top"/>
    </xf>
    <xf numFmtId="0" fontId="33" fillId="0" borderId="2" xfId="0" applyFont="1" applyFill="1" applyBorder="1" applyAlignment="1">
      <alignment horizontal="left" vertical="top"/>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0" xfId="0" applyFont="1" applyBorder="1" applyAlignment="1">
      <alignment horizontal="right" vertical="top"/>
    </xf>
    <xf numFmtId="0" fontId="33" fillId="0" borderId="5" xfId="0" applyFont="1" applyBorder="1" applyAlignment="1">
      <alignment horizontal="right" vertical="top"/>
    </xf>
    <xf numFmtId="0" fontId="31" fillId="0" borderId="12"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6"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6" xfId="0" applyFont="1" applyFill="1" applyBorder="1" applyAlignment="1">
      <alignment horizontal="center" vertical="center"/>
    </xf>
    <xf numFmtId="0" fontId="33" fillId="0" borderId="14" xfId="0" applyFont="1" applyFill="1" applyBorder="1" applyAlignment="1">
      <alignment horizontal="left" vertical="top"/>
    </xf>
    <xf numFmtId="0" fontId="33" fillId="0" borderId="13" xfId="0" applyFont="1" applyFill="1" applyBorder="1" applyAlignment="1">
      <alignment horizontal="left" vertical="top"/>
    </xf>
    <xf numFmtId="0" fontId="33" fillId="0" borderId="12" xfId="0" applyFont="1" applyFill="1" applyBorder="1" applyAlignment="1">
      <alignment horizontal="left" vertical="center"/>
    </xf>
    <xf numFmtId="0" fontId="33" fillId="0" borderId="13" xfId="0" applyFont="1" applyFill="1" applyBorder="1" applyAlignment="1">
      <alignment horizontal="left" vertical="center"/>
    </xf>
    <xf numFmtId="0" fontId="33" fillId="0" borderId="12" xfId="0" applyFont="1" applyFill="1" applyBorder="1" applyAlignment="1">
      <alignment horizontal="left" vertical="top"/>
    </xf>
    <xf numFmtId="0" fontId="33" fillId="0" borderId="20" xfId="0" applyFont="1" applyFill="1" applyBorder="1" applyAlignment="1">
      <alignment horizontal="left" vertical="top"/>
    </xf>
    <xf numFmtId="0" fontId="31" fillId="0" borderId="0" xfId="0" applyFont="1" applyBorder="1" applyAlignment="1">
      <alignment horizontal="center" vertical="distributed" textRotation="255"/>
    </xf>
    <xf numFmtId="0" fontId="31" fillId="0" borderId="5" xfId="0" applyFont="1" applyBorder="1" applyAlignment="1">
      <alignment horizontal="center" vertical="distributed" textRotation="255"/>
    </xf>
    <xf numFmtId="0" fontId="31" fillId="0" borderId="1" xfId="0" applyFont="1" applyFill="1" applyBorder="1" applyAlignment="1">
      <alignment horizontal="distributed" vertical="center"/>
    </xf>
    <xf numFmtId="0" fontId="33" fillId="0" borderId="42"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44" xfId="0" applyFont="1" applyFill="1" applyBorder="1" applyAlignment="1">
      <alignment horizontal="center" vertical="center"/>
    </xf>
    <xf numFmtId="0" fontId="33" fillId="0" borderId="45" xfId="0" applyFont="1" applyFill="1" applyBorder="1" applyAlignment="1">
      <alignment horizontal="center" vertical="center"/>
    </xf>
    <xf numFmtId="0" fontId="33" fillId="0" borderId="46" xfId="0" applyFont="1" applyFill="1" applyBorder="1" applyAlignment="1">
      <alignment horizontal="center" vertical="center"/>
    </xf>
    <xf numFmtId="0" fontId="33" fillId="0" borderId="47"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49" xfId="0" applyFont="1" applyFill="1" applyBorder="1" applyAlignment="1">
      <alignment horizontal="center" vertical="center"/>
    </xf>
    <xf numFmtId="0" fontId="33" fillId="0" borderId="50" xfId="0" applyFont="1" applyFill="1" applyBorder="1" applyAlignment="1">
      <alignment horizontal="center" vertical="center"/>
    </xf>
    <xf numFmtId="0" fontId="31" fillId="0" borderId="14" xfId="0" applyFont="1" applyFill="1" applyBorder="1" applyAlignment="1">
      <alignment horizontal="distributed" vertical="center"/>
    </xf>
    <xf numFmtId="0" fontId="31" fillId="0" borderId="12" xfId="0" applyFont="1" applyFill="1" applyBorder="1" applyAlignment="1">
      <alignment horizontal="distributed" vertical="center"/>
    </xf>
    <xf numFmtId="0" fontId="31" fillId="0" borderId="13" xfId="0" applyFont="1" applyFill="1" applyBorder="1" applyAlignment="1">
      <alignment horizontal="distributed" vertical="center"/>
    </xf>
    <xf numFmtId="0" fontId="28" fillId="0" borderId="0" xfId="0" applyFont="1" applyFill="1" applyBorder="1" applyAlignment="1">
      <alignment horizontal="center" vertical="center"/>
    </xf>
    <xf numFmtId="0" fontId="28" fillId="0" borderId="7" xfId="0" applyFont="1" applyFill="1" applyBorder="1" applyAlignment="1">
      <alignment horizontal="center" vertical="center"/>
    </xf>
    <xf numFmtId="0" fontId="31" fillId="0" borderId="1" xfId="0" applyFont="1" applyFill="1" applyBorder="1" applyAlignment="1">
      <alignment horizontal="left" vertical="center"/>
    </xf>
    <xf numFmtId="0" fontId="31" fillId="0" borderId="2" xfId="0" applyFont="1" applyFill="1" applyBorder="1" applyAlignment="1">
      <alignment horizontal="left" vertical="center"/>
    </xf>
    <xf numFmtId="0" fontId="31" fillId="0" borderId="4" xfId="0" applyFont="1" applyFill="1" applyBorder="1" applyAlignment="1">
      <alignment horizontal="left" vertical="center"/>
    </xf>
    <xf numFmtId="0" fontId="31" fillId="0" borderId="0" xfId="0" applyFont="1" applyFill="1" applyBorder="1" applyAlignment="1">
      <alignment horizontal="left" vertical="center"/>
    </xf>
    <xf numFmtId="0" fontId="37" fillId="0" borderId="16" xfId="0" applyFont="1" applyBorder="1" applyAlignment="1">
      <alignment horizontal="center" vertical="center"/>
    </xf>
    <xf numFmtId="0" fontId="33" fillId="0" borderId="4" xfId="0" applyFont="1" applyBorder="1" applyAlignment="1">
      <alignment horizontal="left" vertical="top"/>
    </xf>
    <xf numFmtId="0" fontId="33" fillId="0" borderId="0" xfId="0" applyFont="1" applyBorder="1" applyAlignment="1">
      <alignment horizontal="left" vertical="top"/>
    </xf>
    <xf numFmtId="0" fontId="37" fillId="0" borderId="15" xfId="0" applyFont="1" applyBorder="1" applyAlignment="1">
      <alignment horizontal="center" vertical="center"/>
    </xf>
    <xf numFmtId="0" fontId="37" fillId="0" borderId="19" xfId="0" applyFont="1" applyBorder="1" applyAlignment="1">
      <alignment horizontal="center" vertical="center"/>
    </xf>
    <xf numFmtId="0" fontId="29" fillId="0" borderId="14"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31" fillId="0" borderId="35" xfId="0" applyFont="1" applyBorder="1" applyAlignment="1">
      <alignment horizontal="center" vertical="center" textRotation="255"/>
    </xf>
    <xf numFmtId="0" fontId="31" fillId="0" borderId="9" xfId="0" applyFont="1" applyBorder="1" applyAlignment="1">
      <alignment horizontal="center" vertical="center" textRotation="255"/>
    </xf>
    <xf numFmtId="0" fontId="31" fillId="0" borderId="1" xfId="0" applyFont="1" applyBorder="1" applyAlignment="1">
      <alignment horizontal="distributed" vertical="center"/>
    </xf>
    <xf numFmtId="0" fontId="31" fillId="0" borderId="2" xfId="0" applyFont="1" applyBorder="1" applyAlignment="1">
      <alignment horizontal="distributed" vertical="center"/>
    </xf>
    <xf numFmtId="0" fontId="31" fillId="0" borderId="3" xfId="0" applyFont="1" applyBorder="1" applyAlignment="1">
      <alignment horizontal="distributed" vertical="center"/>
    </xf>
    <xf numFmtId="0" fontId="31" fillId="0" borderId="4" xfId="0" applyFont="1" applyBorder="1" applyAlignment="1">
      <alignment horizontal="distributed" vertical="center"/>
    </xf>
    <xf numFmtId="0" fontId="31" fillId="0" borderId="0" xfId="0" applyFont="1" applyBorder="1" applyAlignment="1">
      <alignment horizontal="distributed" vertical="center"/>
    </xf>
    <xf numFmtId="0" fontId="31" fillId="0" borderId="5" xfId="0" applyFont="1" applyBorder="1" applyAlignment="1">
      <alignment horizontal="distributed" vertical="center"/>
    </xf>
    <xf numFmtId="0" fontId="31" fillId="0" borderId="6" xfId="0" applyFont="1" applyBorder="1" applyAlignment="1">
      <alignment horizontal="distributed" vertical="center"/>
    </xf>
    <xf numFmtId="0" fontId="31" fillId="0" borderId="7" xfId="0" applyFont="1" applyBorder="1" applyAlignment="1">
      <alignment horizontal="distributed" vertical="center"/>
    </xf>
    <xf numFmtId="0" fontId="31" fillId="0" borderId="8" xfId="0" applyFont="1" applyBorder="1" applyAlignment="1">
      <alignment horizontal="distributed" vertical="center"/>
    </xf>
    <xf numFmtId="0" fontId="31" fillId="0" borderId="31" xfId="0" applyFont="1" applyBorder="1" applyAlignment="1">
      <alignment horizontal="distributed" vertical="center"/>
    </xf>
    <xf numFmtId="0" fontId="31" fillId="0" borderId="12" xfId="0" applyFont="1" applyBorder="1" applyAlignment="1">
      <alignment horizontal="distributed" vertical="center"/>
    </xf>
    <xf numFmtId="0" fontId="31" fillId="0" borderId="13" xfId="0" applyFont="1" applyBorder="1" applyAlignment="1">
      <alignment horizontal="distributed" vertical="center"/>
    </xf>
    <xf numFmtId="0" fontId="31" fillId="0" borderId="32" xfId="0" applyFont="1" applyBorder="1" applyAlignment="1">
      <alignment horizontal="distributed" vertical="center"/>
    </xf>
    <xf numFmtId="0" fontId="31" fillId="0" borderId="33" xfId="0" applyFont="1" applyBorder="1" applyAlignment="1">
      <alignment horizontal="distributed" vertical="center"/>
    </xf>
    <xf numFmtId="0" fontId="31" fillId="0" borderId="16" xfId="0" applyFont="1" applyBorder="1" applyAlignment="1">
      <alignment horizontal="distributed" vertical="center"/>
    </xf>
    <xf numFmtId="0" fontId="31" fillId="0" borderId="17" xfId="0" applyFont="1" applyBorder="1" applyAlignment="1">
      <alignment horizontal="distributed"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6" fillId="0" borderId="4"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0"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28" fillId="0" borderId="0" xfId="0" applyFont="1" applyFill="1" applyBorder="1" applyAlignment="1">
      <alignment horizontal="left" vertical="top"/>
    </xf>
    <xf numFmtId="0" fontId="28" fillId="0" borderId="5" xfId="0" applyFont="1" applyFill="1" applyBorder="1" applyAlignment="1">
      <alignment horizontal="left" vertical="top"/>
    </xf>
    <xf numFmtId="0" fontId="31" fillId="0" borderId="4" xfId="0" applyFont="1" applyBorder="1" applyAlignment="1">
      <alignment horizontal="center" vertical="distributed" textRotation="255"/>
    </xf>
    <xf numFmtId="0" fontId="29" fillId="0" borderId="0" xfId="0" applyFont="1" applyAlignment="1">
      <alignment horizontal="center" vertical="center"/>
    </xf>
    <xf numFmtId="0" fontId="28" fillId="0" borderId="0" xfId="0" applyFont="1" applyAlignment="1">
      <alignment horizontal="left" vertical="center"/>
    </xf>
    <xf numFmtId="0" fontId="28" fillId="0" borderId="0" xfId="0" applyFont="1" applyBorder="1" applyAlignment="1">
      <alignment horizontal="left" vertical="center"/>
    </xf>
    <xf numFmtId="0" fontId="32" fillId="0" borderId="0" xfId="0" applyNumberFormat="1" applyFont="1" applyAlignment="1">
      <alignment horizontal="left" vertical="center" wrapText="1" shrinkToFit="1"/>
    </xf>
    <xf numFmtId="0" fontId="32" fillId="0" borderId="5" xfId="0" applyNumberFormat="1" applyFont="1" applyBorder="1" applyAlignment="1">
      <alignment horizontal="left" vertical="center" wrapText="1" shrinkToFit="1"/>
    </xf>
    <xf numFmtId="0" fontId="28" fillId="0" borderId="0" xfId="0" applyNumberFormat="1" applyFont="1" applyBorder="1" applyAlignment="1">
      <alignment horizontal="right" vertical="center" wrapText="1"/>
    </xf>
    <xf numFmtId="0" fontId="22" fillId="0" borderId="1" xfId="0" applyFont="1" applyBorder="1" applyAlignment="1">
      <alignment horizontal="left" vertical="top"/>
    </xf>
    <xf numFmtId="0" fontId="22" fillId="0" borderId="2" xfId="0" applyFont="1" applyBorder="1" applyAlignment="1">
      <alignment horizontal="left" vertical="top"/>
    </xf>
    <xf numFmtId="0" fontId="18" fillId="0" borderId="0" xfId="0" applyFont="1" applyBorder="1" applyAlignment="1">
      <alignment horizontal="distributed"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4" xfId="0" applyFont="1" applyFill="1" applyBorder="1" applyAlignment="1">
      <alignment horizontal="center" vertical="top"/>
    </xf>
    <xf numFmtId="0" fontId="17" fillId="0" borderId="12" xfId="0" applyFont="1" applyFill="1" applyBorder="1" applyAlignment="1">
      <alignment horizontal="center" vertical="top"/>
    </xf>
    <xf numFmtId="0" fontId="17" fillId="0" borderId="13" xfId="0" applyFont="1" applyFill="1" applyBorder="1" applyAlignment="1">
      <alignment horizontal="center" vertical="top"/>
    </xf>
    <xf numFmtId="0" fontId="17" fillId="0" borderId="4" xfId="0" applyFont="1" applyFill="1" applyBorder="1" applyAlignment="1">
      <alignment horizontal="center" vertical="top"/>
    </xf>
    <xf numFmtId="0" fontId="17" fillId="0" borderId="0" xfId="0" applyFont="1" applyFill="1" applyBorder="1" applyAlignment="1">
      <alignment horizontal="center" vertical="top"/>
    </xf>
    <xf numFmtId="0" fontId="17" fillId="0" borderId="5" xfId="0" applyFont="1" applyFill="1" applyBorder="1" applyAlignment="1">
      <alignment horizontal="center" vertical="top"/>
    </xf>
    <xf numFmtId="0" fontId="22" fillId="0" borderId="0" xfId="0" applyFont="1" applyFill="1" applyBorder="1" applyAlignment="1">
      <alignment horizontal="left" vertical="top"/>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2" fillId="0"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2" fillId="0" borderId="0" xfId="0" applyFont="1" applyFill="1" applyBorder="1" applyAlignment="1">
      <alignment horizontal="right" vertical="center"/>
    </xf>
    <xf numFmtId="0" fontId="20" fillId="0" borderId="0" xfId="0" applyFont="1" applyBorder="1" applyAlignment="1">
      <alignment horizontal="center" vertical="distributed" textRotation="255"/>
    </xf>
    <xf numFmtId="0" fontId="17" fillId="0" borderId="14" xfId="0" applyFont="1" applyFill="1" applyBorder="1" applyAlignment="1">
      <alignment horizontal="left" vertical="top"/>
    </xf>
    <xf numFmtId="0" fontId="17" fillId="0" borderId="13" xfId="0" applyFont="1" applyFill="1" applyBorder="1" applyAlignment="1">
      <alignment horizontal="left" vertical="top"/>
    </xf>
    <xf numFmtId="0" fontId="17" fillId="0" borderId="4" xfId="0" applyFont="1" applyFill="1" applyBorder="1" applyAlignment="1">
      <alignment horizontal="left" vertical="top"/>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5" xfId="0" applyFont="1" applyFill="1" applyBorder="1" applyAlignment="1">
      <alignment horizontal="left" vertical="top" wrapText="1"/>
    </xf>
    <xf numFmtId="0" fontId="20" fillId="0" borderId="4" xfId="0" applyFont="1" applyFill="1" applyBorder="1" applyAlignment="1">
      <alignment horizontal="distributed" vertical="center" wrapText="1"/>
    </xf>
    <xf numFmtId="0" fontId="20" fillId="0" borderId="0" xfId="0" applyFont="1" applyFill="1" applyBorder="1" applyAlignment="1">
      <alignment horizontal="distributed" vertical="center" wrapText="1"/>
    </xf>
    <xf numFmtId="0" fontId="20" fillId="0" borderId="1" xfId="0" applyFont="1" applyBorder="1" applyAlignment="1">
      <alignment horizontal="distributed" vertical="center"/>
    </xf>
    <xf numFmtId="0" fontId="20" fillId="0" borderId="2" xfId="0" applyFont="1" applyBorder="1" applyAlignment="1">
      <alignment horizontal="distributed" vertical="center"/>
    </xf>
    <xf numFmtId="0" fontId="20" fillId="0" borderId="3" xfId="0" applyFont="1" applyBorder="1" applyAlignment="1">
      <alignment horizontal="distributed" vertical="center"/>
    </xf>
    <xf numFmtId="0" fontId="20" fillId="0" borderId="4" xfId="0" applyFont="1" applyBorder="1" applyAlignment="1">
      <alignment horizontal="distributed" vertical="center"/>
    </xf>
    <xf numFmtId="0" fontId="20" fillId="0" borderId="0" xfId="0" applyFont="1" applyBorder="1" applyAlignment="1">
      <alignment horizontal="distributed" vertical="center"/>
    </xf>
    <xf numFmtId="0" fontId="20" fillId="0" borderId="5" xfId="0" applyFont="1" applyBorder="1" applyAlignment="1">
      <alignment horizontal="distributed" vertical="center"/>
    </xf>
    <xf numFmtId="0" fontId="20" fillId="0" borderId="31" xfId="0" applyFont="1" applyBorder="1" applyAlignment="1">
      <alignment horizontal="distributed" vertical="center"/>
    </xf>
    <xf numFmtId="0" fontId="20" fillId="0" borderId="12" xfId="0" applyFont="1" applyBorder="1" applyAlignment="1">
      <alignment horizontal="distributed" vertical="center"/>
    </xf>
    <xf numFmtId="0" fontId="20" fillId="0" borderId="13" xfId="0" applyFont="1" applyBorder="1" applyAlignment="1">
      <alignment horizontal="distributed" vertical="center"/>
    </xf>
    <xf numFmtId="0" fontId="20" fillId="0" borderId="32" xfId="0" applyFont="1" applyBorder="1" applyAlignment="1">
      <alignment horizontal="distributed" vertical="center"/>
    </xf>
    <xf numFmtId="0" fontId="20" fillId="0" borderId="33" xfId="0" applyFont="1" applyBorder="1" applyAlignment="1">
      <alignment horizontal="distributed" vertical="center"/>
    </xf>
    <xf numFmtId="0" fontId="20" fillId="0" borderId="16" xfId="0" applyFont="1" applyBorder="1" applyAlignment="1">
      <alignment horizontal="distributed" vertical="center"/>
    </xf>
    <xf numFmtId="0" fontId="20" fillId="0" borderId="17" xfId="0" applyFont="1" applyBorder="1" applyAlignment="1">
      <alignment horizontal="distributed" vertical="center"/>
    </xf>
    <xf numFmtId="0" fontId="20" fillId="0" borderId="35" xfId="0" applyFont="1" applyBorder="1" applyAlignment="1">
      <alignment horizontal="center" vertical="center" textRotation="255"/>
    </xf>
    <xf numFmtId="0" fontId="20" fillId="0" borderId="9" xfId="0" applyFont="1" applyBorder="1" applyAlignment="1">
      <alignment horizontal="center" vertical="center" textRotation="255"/>
    </xf>
    <xf numFmtId="0" fontId="20" fillId="0" borderId="6" xfId="0" applyFont="1" applyBorder="1" applyAlignment="1">
      <alignment horizontal="distributed" vertical="center"/>
    </xf>
    <xf numFmtId="0" fontId="20" fillId="0" borderId="7" xfId="0" applyFont="1" applyBorder="1" applyAlignment="1">
      <alignment horizontal="distributed" vertical="center"/>
    </xf>
    <xf numFmtId="0" fontId="20" fillId="0" borderId="8" xfId="0" applyFont="1" applyBorder="1" applyAlignment="1">
      <alignment horizontal="distributed" vertical="center"/>
    </xf>
    <xf numFmtId="0" fontId="17" fillId="0" borderId="0" xfId="0" applyNumberFormat="1" applyFont="1" applyBorder="1" applyAlignment="1">
      <alignment horizontal="center"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0" fontId="17" fillId="0" borderId="7" xfId="0" applyFont="1" applyBorder="1" applyAlignment="1">
      <alignment horizontal="left" vertical="center"/>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7" fillId="0" borderId="14"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4" xfId="0" applyFont="1" applyFill="1" applyBorder="1" applyAlignment="1">
      <alignment horizontal="left" vertical="center"/>
    </xf>
    <xf numFmtId="0" fontId="3" fillId="0" borderId="0" xfId="0" applyFont="1" applyBorder="1" applyAlignment="1">
      <alignment horizontal="distributed" vertical="center"/>
    </xf>
    <xf numFmtId="0" fontId="0" fillId="0" borderId="0" xfId="0" applyAlignment="1">
      <alignment vertical="center"/>
    </xf>
    <xf numFmtId="0" fontId="9" fillId="0" borderId="0" xfId="0" applyFont="1" applyBorder="1" applyAlignment="1">
      <alignment horizontal="left" vertical="center"/>
    </xf>
    <xf numFmtId="0" fontId="3" fillId="0" borderId="0" xfId="0" applyFont="1" applyAlignment="1">
      <alignment horizontal="distributed" vertical="center"/>
    </xf>
  </cellXfs>
  <cellStyles count="5">
    <cellStyle name="ハイパーリンク" xfId="4" builtinId="8"/>
    <cellStyle name="計算" xfId="3" builtinId="22"/>
    <cellStyle name="入力" xfId="2" builtinId="20"/>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3</xdr:rowOff>
        </xdr:from>
        <xdr:to>
          <xdr:col>66</xdr:col>
          <xdr:colOff>16200</xdr:colOff>
          <xdr:row>51</xdr:row>
          <xdr:rowOff>16653</xdr:rowOff>
        </xdr:to>
        <xdr:pic>
          <xdr:nvPicPr>
            <xdr:cNvPr id="3" name="図 2"/>
            <xdr:cNvPicPr>
              <a:picLocks noChangeArrowheads="1"/>
              <a:extLst>
                <a:ext uri="{84589F7E-364E-4C9E-8A38-B11213B215E9}">
                  <a14:cameraTool cellRange="第２葉!$A$1:$CP$60" spid="_x0000_s11798"/>
                </a:ext>
              </a:extLst>
            </xdr:cNvPicPr>
          </xdr:nvPicPr>
          <xdr:blipFill>
            <a:blip xmlns:r="http://schemas.openxmlformats.org/officeDocument/2006/relationships" r:embed="rId1"/>
            <a:srcRect/>
            <a:stretch>
              <a:fillRect/>
            </a:stretch>
          </xdr:blipFill>
          <xdr:spPr bwMode="auto">
            <a:xfrm>
              <a:off x="0" y="4457703"/>
              <a:ext cx="7560000" cy="396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xdr:rowOff>
        </xdr:from>
        <xdr:to>
          <xdr:col>66</xdr:col>
          <xdr:colOff>16200</xdr:colOff>
          <xdr:row>80</xdr:row>
          <xdr:rowOff>16651</xdr:rowOff>
        </xdr:to>
        <xdr:pic>
          <xdr:nvPicPr>
            <xdr:cNvPr id="4" name="図 3"/>
            <xdr:cNvPicPr>
              <a:picLocks noChangeArrowheads="1"/>
              <a:extLst>
                <a:ext uri="{84589F7E-364E-4C9E-8A38-B11213B215E9}">
                  <a14:cameraTool cellRange="'第３葉 '!$A$1:$CP$60" spid="_x0000_s11799"/>
                </a:ext>
              </a:extLst>
            </xdr:cNvPicPr>
          </xdr:nvPicPr>
          <xdr:blipFill>
            <a:blip xmlns:r="http://schemas.openxmlformats.org/officeDocument/2006/relationships" r:embed="rId2"/>
            <a:srcRect/>
            <a:stretch>
              <a:fillRect/>
            </a:stretch>
          </xdr:blipFill>
          <xdr:spPr bwMode="auto">
            <a:xfrm>
              <a:off x="0" y="10115551"/>
              <a:ext cx="7560000" cy="396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xdr:rowOff>
        </xdr:from>
        <xdr:to>
          <xdr:col>66</xdr:col>
          <xdr:colOff>16200</xdr:colOff>
          <xdr:row>104</xdr:row>
          <xdr:rowOff>16651</xdr:rowOff>
        </xdr:to>
        <xdr:pic>
          <xdr:nvPicPr>
            <xdr:cNvPr id="5" name="図 4"/>
            <xdr:cNvPicPr>
              <a:picLocks noChangeArrowheads="1"/>
              <a:extLst>
                <a:ext uri="{84589F7E-364E-4C9E-8A38-B11213B215E9}">
                  <a14:cameraTool cellRange="第４葉!$A$1:$CP$60" spid="_x0000_s11800"/>
                </a:ext>
              </a:extLst>
            </xdr:cNvPicPr>
          </xdr:nvPicPr>
          <xdr:blipFill>
            <a:blip xmlns:r="http://schemas.openxmlformats.org/officeDocument/2006/relationships" r:embed="rId3"/>
            <a:srcRect/>
            <a:stretch>
              <a:fillRect/>
            </a:stretch>
          </xdr:blipFill>
          <xdr:spPr bwMode="auto">
            <a:xfrm>
              <a:off x="0" y="14230351"/>
              <a:ext cx="7560000" cy="396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xdr:rowOff>
        </xdr:from>
        <xdr:to>
          <xdr:col>66</xdr:col>
          <xdr:colOff>16200</xdr:colOff>
          <xdr:row>27</xdr:row>
          <xdr:rowOff>16651</xdr:rowOff>
        </xdr:to>
        <xdr:pic>
          <xdr:nvPicPr>
            <xdr:cNvPr id="10" name="図 9"/>
            <xdr:cNvPicPr>
              <a:picLocks noChangeArrowheads="1"/>
              <a:extLst>
                <a:ext uri="{84589F7E-364E-4C9E-8A38-B11213B215E9}">
                  <a14:cameraTool cellRange="第１葉!$A$1:$CP$60" spid="_x0000_s11801"/>
                </a:ext>
              </a:extLst>
            </xdr:cNvPicPr>
          </xdr:nvPicPr>
          <xdr:blipFill>
            <a:blip xmlns:r="http://schemas.openxmlformats.org/officeDocument/2006/relationships" r:embed="rId4"/>
            <a:srcRect/>
            <a:stretch>
              <a:fillRect/>
            </a:stretch>
          </xdr:blipFill>
          <xdr:spPr bwMode="auto">
            <a:xfrm>
              <a:off x="0" y="342901"/>
              <a:ext cx="7560000" cy="3960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66675</xdr:colOff>
      <xdr:row>2</xdr:row>
      <xdr:rowOff>0</xdr:rowOff>
    </xdr:from>
    <xdr:to>
      <xdr:col>27</xdr:col>
      <xdr:colOff>57150</xdr:colOff>
      <xdr:row>4</xdr:row>
      <xdr:rowOff>28575</xdr:rowOff>
    </xdr:to>
    <xdr:sp macro="" textlink="">
      <xdr:nvSpPr>
        <xdr:cNvPr id="1177" name="Oval 5"/>
        <xdr:cNvSpPr>
          <a:spLocks noChangeArrowheads="1"/>
        </xdr:cNvSpPr>
      </xdr:nvSpPr>
      <xdr:spPr bwMode="auto">
        <a:xfrm>
          <a:off x="3181350" y="228600"/>
          <a:ext cx="238125" cy="257175"/>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38100</xdr:colOff>
      <xdr:row>1</xdr:row>
      <xdr:rowOff>104775</xdr:rowOff>
    </xdr:from>
    <xdr:to>
      <xdr:col>20</xdr:col>
      <xdr:colOff>47625</xdr:colOff>
      <xdr:row>4</xdr:row>
      <xdr:rowOff>19050</xdr:rowOff>
    </xdr:to>
    <xdr:sp macro="" textlink="">
      <xdr:nvSpPr>
        <xdr:cNvPr id="6304" name="Oval 5"/>
        <xdr:cNvSpPr>
          <a:spLocks noChangeArrowheads="1"/>
        </xdr:cNvSpPr>
      </xdr:nvSpPr>
      <xdr:spPr bwMode="auto">
        <a:xfrm>
          <a:off x="2286000" y="219075"/>
          <a:ext cx="257175" cy="257175"/>
        </a:xfrm>
        <a:prstGeom prst="ellipse">
          <a:avLst/>
        </a:prstGeom>
        <a:noFill/>
        <a:ln w="9525">
          <a:solidFill>
            <a:schemeClr val="accent6">
              <a:lumMod val="50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38100</xdr:colOff>
      <xdr:row>1</xdr:row>
      <xdr:rowOff>104775</xdr:rowOff>
    </xdr:from>
    <xdr:to>
      <xdr:col>53</xdr:col>
      <xdr:colOff>47625</xdr:colOff>
      <xdr:row>4</xdr:row>
      <xdr:rowOff>19050</xdr:rowOff>
    </xdr:to>
    <xdr:sp macro="" textlink="">
      <xdr:nvSpPr>
        <xdr:cNvPr id="6305" name="Oval 5"/>
        <xdr:cNvSpPr>
          <a:spLocks noChangeArrowheads="1"/>
        </xdr:cNvSpPr>
      </xdr:nvSpPr>
      <xdr:spPr bwMode="auto">
        <a:xfrm>
          <a:off x="6372225" y="219075"/>
          <a:ext cx="257175" cy="257175"/>
        </a:xfrm>
        <a:prstGeom prst="ellipse">
          <a:avLst/>
        </a:prstGeom>
        <a:noFill/>
        <a:ln w="9525">
          <a:solidFill>
            <a:schemeClr val="accent6">
              <a:lumMod val="50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xdr:colOff>
      <xdr:row>1</xdr:row>
      <xdr:rowOff>104775</xdr:rowOff>
    </xdr:from>
    <xdr:to>
      <xdr:col>20</xdr:col>
      <xdr:colOff>47625</xdr:colOff>
      <xdr:row>4</xdr:row>
      <xdr:rowOff>19050</xdr:rowOff>
    </xdr:to>
    <xdr:sp macro="" textlink="">
      <xdr:nvSpPr>
        <xdr:cNvPr id="7280" name="Oval 5"/>
        <xdr:cNvSpPr>
          <a:spLocks noChangeArrowheads="1"/>
        </xdr:cNvSpPr>
      </xdr:nvSpPr>
      <xdr:spPr bwMode="auto">
        <a:xfrm>
          <a:off x="2286000" y="219075"/>
          <a:ext cx="257175" cy="257175"/>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38100</xdr:colOff>
      <xdr:row>1</xdr:row>
      <xdr:rowOff>104775</xdr:rowOff>
    </xdr:from>
    <xdr:to>
      <xdr:col>53</xdr:col>
      <xdr:colOff>47625</xdr:colOff>
      <xdr:row>4</xdr:row>
      <xdr:rowOff>19050</xdr:rowOff>
    </xdr:to>
    <xdr:sp macro="" textlink="">
      <xdr:nvSpPr>
        <xdr:cNvPr id="7281" name="Oval 5"/>
        <xdr:cNvSpPr>
          <a:spLocks noChangeArrowheads="1"/>
        </xdr:cNvSpPr>
      </xdr:nvSpPr>
      <xdr:spPr bwMode="auto">
        <a:xfrm>
          <a:off x="6372225" y="219075"/>
          <a:ext cx="257175" cy="257175"/>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xdr:colOff>
      <xdr:row>1</xdr:row>
      <xdr:rowOff>104775</xdr:rowOff>
    </xdr:from>
    <xdr:to>
      <xdr:col>20</xdr:col>
      <xdr:colOff>95250</xdr:colOff>
      <xdr:row>4</xdr:row>
      <xdr:rowOff>19050</xdr:rowOff>
    </xdr:to>
    <xdr:sp macro="" textlink="">
      <xdr:nvSpPr>
        <xdr:cNvPr id="8305" name="Oval 5"/>
        <xdr:cNvSpPr>
          <a:spLocks noChangeArrowheads="1"/>
        </xdr:cNvSpPr>
      </xdr:nvSpPr>
      <xdr:spPr bwMode="auto">
        <a:xfrm>
          <a:off x="2286000" y="219075"/>
          <a:ext cx="304800" cy="257175"/>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104775</xdr:colOff>
      <xdr:row>2</xdr:row>
      <xdr:rowOff>0</xdr:rowOff>
    </xdr:from>
    <xdr:to>
      <xdr:col>53</xdr:col>
      <xdr:colOff>28575</xdr:colOff>
      <xdr:row>4</xdr:row>
      <xdr:rowOff>28575</xdr:rowOff>
    </xdr:to>
    <xdr:sp macro="" textlink="">
      <xdr:nvSpPr>
        <xdr:cNvPr id="8306" name="Oval 5"/>
        <xdr:cNvSpPr>
          <a:spLocks noChangeArrowheads="1"/>
        </xdr:cNvSpPr>
      </xdr:nvSpPr>
      <xdr:spPr bwMode="auto">
        <a:xfrm>
          <a:off x="6315075" y="228600"/>
          <a:ext cx="295275" cy="257175"/>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ax.metro.tokyo.lg.jp/kazei/hi-kab.html" TargetMode="External"/><Relationship Id="rId1" Type="http://schemas.openxmlformats.org/officeDocument/2006/relationships/hyperlink" Target="https://www.kaikeikanri.metro.tokyo.lg.jp/koukinshuunou.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57"/>
  <sheetViews>
    <sheetView tabSelected="1" workbookViewId="0">
      <selection activeCell="C13" sqref="C13"/>
    </sheetView>
  </sheetViews>
  <sheetFormatPr defaultColWidth="8.88671875" defaultRowHeight="13.2" x14ac:dyDescent="0.2"/>
  <cols>
    <col min="1" max="1" width="5.109375" customWidth="1"/>
    <col min="2" max="2" width="15.109375" style="273" bestFit="1" customWidth="1"/>
    <col min="3" max="3" width="21.77734375" customWidth="1"/>
    <col min="4" max="5" width="2.6640625" customWidth="1"/>
    <col min="6" max="6" width="35.109375" style="270" customWidth="1"/>
    <col min="7" max="7" width="5.109375" customWidth="1"/>
    <col min="8" max="9" width="5.109375" hidden="1" customWidth="1"/>
    <col min="10" max="24" width="2.6640625" hidden="1" customWidth="1"/>
    <col min="25" max="40" width="2.88671875" hidden="1" customWidth="1"/>
  </cols>
  <sheetData>
    <row r="1" spans="1:24" x14ac:dyDescent="0.2">
      <c r="A1" s="301" t="s">
        <v>145</v>
      </c>
      <c r="B1" s="301"/>
      <c r="C1" s="301"/>
      <c r="D1" s="301"/>
      <c r="E1" s="301"/>
      <c r="F1" s="301"/>
      <c r="G1" s="301"/>
    </row>
    <row r="2" spans="1:24" x14ac:dyDescent="0.2">
      <c r="H2" t="s">
        <v>144</v>
      </c>
    </row>
    <row r="3" spans="1:24" ht="40.049999999999997" customHeight="1" x14ac:dyDescent="0.2">
      <c r="B3" s="302" t="s">
        <v>231</v>
      </c>
      <c r="C3" s="302"/>
      <c r="D3" s="302"/>
      <c r="E3" s="302"/>
      <c r="F3" s="302"/>
    </row>
    <row r="4" spans="1:24" ht="27" customHeight="1" x14ac:dyDescent="0.2">
      <c r="B4" s="274"/>
      <c r="C4" s="39"/>
      <c r="D4" s="39"/>
      <c r="E4" s="39"/>
      <c r="F4" s="42"/>
    </row>
    <row r="5" spans="1:24" x14ac:dyDescent="0.2">
      <c r="B5" s="284" t="s">
        <v>169</v>
      </c>
    </row>
    <row r="6" spans="1:24" ht="69" customHeight="1" x14ac:dyDescent="0.2">
      <c r="B6" s="303" t="s">
        <v>170</v>
      </c>
      <c r="C6" s="304"/>
      <c r="D6" s="304"/>
      <c r="E6" s="304"/>
      <c r="F6" s="305"/>
    </row>
    <row r="7" spans="1:24" ht="13.5" customHeight="1" x14ac:dyDescent="0.2">
      <c r="B7" s="275"/>
      <c r="C7" s="41"/>
      <c r="D7" s="41"/>
      <c r="E7" s="41"/>
      <c r="F7" s="40"/>
    </row>
    <row r="8" spans="1:24" x14ac:dyDescent="0.2">
      <c r="B8" s="284" t="s">
        <v>152</v>
      </c>
    </row>
    <row r="9" spans="1:24" ht="27" customHeight="1" x14ac:dyDescent="0.2">
      <c r="B9" s="298" t="str">
        <f>T(IFERROR(VLOOKUP("err",I43:K57,2,FALSE),IFERROR(VLOOKUP("caution",I43:K57,2,FALSE),"")))</f>
        <v>●納入申告書使用不可： 法人番号(13桁)を入力してください。</v>
      </c>
      <c r="C9" s="299"/>
      <c r="D9" s="299"/>
      <c r="E9" s="299"/>
      <c r="F9" s="300"/>
      <c r="I9" s="25" t="s">
        <v>171</v>
      </c>
    </row>
    <row r="11" spans="1:24" x14ac:dyDescent="0.2">
      <c r="B11" s="284" t="s">
        <v>146</v>
      </c>
    </row>
    <row r="12" spans="1:24" x14ac:dyDescent="0.2">
      <c r="B12" s="277" t="s">
        <v>105</v>
      </c>
      <c r="C12" s="35"/>
      <c r="D12" s="35"/>
      <c r="E12" s="35"/>
      <c r="F12" s="271"/>
      <c r="I12" t="s">
        <v>153</v>
      </c>
    </row>
    <row r="13" spans="1:24" ht="34.950000000000003" customHeight="1" x14ac:dyDescent="0.2">
      <c r="B13" s="36" t="s">
        <v>44</v>
      </c>
      <c r="C13" s="28"/>
      <c r="D13" s="27"/>
      <c r="E13" s="27"/>
      <c r="F13" s="269" t="s">
        <v>177</v>
      </c>
      <c r="L13" s="26" t="str">
        <f>IF(LEN($C$13)=13,MID(TEXT($C$13,"0000000000000"),1,1),"")</f>
        <v/>
      </c>
      <c r="M13" s="26" t="str">
        <f>IF(LEN($C$13)=13,MID(TEXT($C$13,"0000000000000"),2,1),"")</f>
        <v/>
      </c>
      <c r="N13" s="26" t="str">
        <f>IF(LEN($C$13)=13,MID(TEXT($C$13,"0000000000000"),3,1),"")</f>
        <v/>
      </c>
      <c r="O13" s="26" t="str">
        <f>IF(LEN($C$13)=13,MID(TEXT($C$13,"0000000000000"),4,1),"")</f>
        <v/>
      </c>
      <c r="P13" s="26" t="str">
        <f>IF(LEN($C$13)=13,MID(TEXT($C$13,"0000000000000"),5,1),"")</f>
        <v/>
      </c>
      <c r="Q13" s="26" t="str">
        <f>IF(LEN($C$13)=13,MID(TEXT($C$13,"0000000000000"),6,1),"")</f>
        <v/>
      </c>
      <c r="R13" s="26" t="str">
        <f>IF(LEN($C$13)=13,MID(TEXT($C$13,"0000000000000"),7,1),"")</f>
        <v/>
      </c>
      <c r="S13" s="26" t="str">
        <f>IF(LEN($C$13)=13,MID(TEXT($C$13,"0000000000000"),8,1),"")</f>
        <v/>
      </c>
      <c r="T13" s="26" t="str">
        <f>IF(LEN($C$13)=13,MID(TEXT($C$13,"0000000000000"),9,1),"")</f>
        <v/>
      </c>
      <c r="U13" s="26" t="str">
        <f>IF(LEN($C$13)=13,MID(TEXT($C$13,"0000000000000"),10,1),"")</f>
        <v/>
      </c>
      <c r="V13" s="26" t="str">
        <f>IF(LEN($C$13)=13,MID(TEXT($C$13,"0000000000000"),11,1),"")</f>
        <v/>
      </c>
      <c r="W13" s="26" t="str">
        <f>IF(LEN($C$13)=13,MID(TEXT($C$13,"0000000000000"),12,1),"")</f>
        <v/>
      </c>
      <c r="X13" s="26" t="str">
        <f>IF(LEN($C$13)=13,MID(TEXT($C$13,"0000000000000"),13,1),"")</f>
        <v/>
      </c>
    </row>
    <row r="14" spans="1:24" ht="34.950000000000003" customHeight="1" x14ac:dyDescent="0.2">
      <c r="B14" s="36" t="s">
        <v>143</v>
      </c>
      <c r="C14" s="28"/>
      <c r="D14" s="27"/>
      <c r="E14" s="27"/>
      <c r="F14" s="279" t="s">
        <v>229</v>
      </c>
      <c r="L14" s="26" t="str">
        <f>IF(LEN($C$14)=13,MID(TEXT($C$14,"0000000000000"),1,1),"")</f>
        <v/>
      </c>
      <c r="M14" s="26" t="str">
        <f>IF(LEN($C$14)=13,MID(TEXT($C$14,"0000000000000"),2,1),"")</f>
        <v/>
      </c>
      <c r="N14" s="26" t="str">
        <f>IF(LEN($C$14)=13,MID(TEXT($C$14,"0000000000000"),3,1),"")</f>
        <v/>
      </c>
      <c r="O14" s="26" t="str">
        <f>IF(LEN($C$14)=13,MID(TEXT($C$14,"0000000000000"),4,1),"")</f>
        <v/>
      </c>
      <c r="P14" s="26" t="str">
        <f>IF(LEN($C$14)=13,MID(TEXT($C$14,"0000000000000"),5,1),"")</f>
        <v/>
      </c>
      <c r="Q14" s="26" t="str">
        <f>IF(LEN($C$14)=13,MID(TEXT($C$14,"0000000000000"),6,1),"")</f>
        <v/>
      </c>
      <c r="R14" s="26" t="str">
        <f>IF(LEN($C$14)=13,MID(TEXT($C$14,"0000000000000"),7,1),"")</f>
        <v/>
      </c>
      <c r="S14" s="26" t="str">
        <f>IF(LEN($C$14)=13,MID(TEXT($C$14,"0000000000000"),8,1),"")</f>
        <v/>
      </c>
      <c r="T14" s="26" t="str">
        <f>IF(LEN($C$14)=13,MID(TEXT($C$14,"0000000000000"),9,1),"")</f>
        <v/>
      </c>
      <c r="U14" s="26" t="str">
        <f>IF(LEN($C$14)=13,MID(TEXT($C$14,"0000000000000"),10,1),"")</f>
        <v/>
      </c>
      <c r="V14" s="26" t="str">
        <f>IF(LEN($C$14)=13,MID(TEXT($C$14,"0000000000000"),11,1),"")</f>
        <v/>
      </c>
      <c r="W14" s="26" t="str">
        <f>IF(LEN($C$14)=13,MID(TEXT($C$14,"0000000000000"),12,1),"")</f>
        <v/>
      </c>
      <c r="X14" s="26" t="str">
        <f>IF(LEN($C$14)=13,MID(TEXT($C$14,"0000000000000"),13,1),"")</f>
        <v/>
      </c>
    </row>
    <row r="15" spans="1:24" ht="105" customHeight="1" x14ac:dyDescent="0.2">
      <c r="B15" s="36" t="s">
        <v>100</v>
      </c>
      <c r="C15" s="29"/>
      <c r="D15" s="27"/>
      <c r="E15" s="27"/>
      <c r="F15" s="269" t="s">
        <v>175</v>
      </c>
    </row>
    <row r="16" spans="1:24" ht="34.950000000000003" customHeight="1" x14ac:dyDescent="0.2">
      <c r="B16" s="36" t="s">
        <v>103</v>
      </c>
      <c r="C16" s="28"/>
      <c r="D16" s="27"/>
      <c r="E16" s="27"/>
      <c r="F16" s="269" t="s">
        <v>176</v>
      </c>
      <c r="X16" s="26" t="str">
        <f>IF(ISBLANK(C16),"",CONCATENATE("〒",C16))</f>
        <v/>
      </c>
    </row>
    <row r="17" spans="2:40" ht="105" customHeight="1" x14ac:dyDescent="0.2">
      <c r="B17" s="36" t="s">
        <v>101</v>
      </c>
      <c r="C17" s="29"/>
      <c r="D17" s="27"/>
      <c r="E17" s="27"/>
      <c r="F17" s="295" t="s">
        <v>222</v>
      </c>
    </row>
    <row r="18" spans="2:40" ht="34.950000000000003" customHeight="1" x14ac:dyDescent="0.2">
      <c r="B18" s="36" t="s">
        <v>102</v>
      </c>
      <c r="C18" s="29"/>
      <c r="D18" s="27"/>
      <c r="E18" s="27"/>
      <c r="F18" s="269" t="s">
        <v>233</v>
      </c>
    </row>
    <row r="19" spans="2:40" ht="34.950000000000003" customHeight="1" x14ac:dyDescent="0.2">
      <c r="B19" s="36" t="s">
        <v>155</v>
      </c>
      <c r="C19" s="296"/>
      <c r="D19" s="27"/>
      <c r="E19" s="27"/>
      <c r="F19" s="269" t="s">
        <v>178</v>
      </c>
    </row>
    <row r="20" spans="2:40" x14ac:dyDescent="0.2">
      <c r="B20" s="278" t="s">
        <v>106</v>
      </c>
      <c r="C20" s="27"/>
      <c r="D20" s="27"/>
      <c r="E20" s="27"/>
      <c r="F20" s="269"/>
    </row>
    <row r="21" spans="2:40" ht="55.95" customHeight="1" x14ac:dyDescent="0.2">
      <c r="B21" s="36" t="s">
        <v>104</v>
      </c>
      <c r="C21" s="30"/>
      <c r="D21" s="27"/>
      <c r="E21" s="27"/>
      <c r="F21" s="269" t="s">
        <v>179</v>
      </c>
      <c r="J21" t="s">
        <v>114</v>
      </c>
      <c r="K21" t="s">
        <v>115</v>
      </c>
      <c r="L21" t="s">
        <v>116</v>
      </c>
      <c r="M21" t="s">
        <v>117</v>
      </c>
      <c r="N21" t="s">
        <v>118</v>
      </c>
      <c r="Q21" s="26" t="str">
        <f>IF($C$21=J21,"*","")</f>
        <v/>
      </c>
      <c r="R21" s="26" t="str">
        <f t="shared" ref="R21:U21" si="0">IF($C$21=K21,"*","")</f>
        <v/>
      </c>
      <c r="S21" s="26" t="str">
        <f t="shared" si="0"/>
        <v/>
      </c>
      <c r="T21" s="26" t="str">
        <f t="shared" si="0"/>
        <v/>
      </c>
      <c r="U21" s="26" t="str">
        <f t="shared" si="0"/>
        <v/>
      </c>
    </row>
    <row r="22" spans="2:40" ht="13.5" customHeight="1" x14ac:dyDescent="0.2">
      <c r="B22" s="278" t="s">
        <v>185</v>
      </c>
      <c r="F22"/>
      <c r="J22" s="293"/>
      <c r="K22" s="293"/>
      <c r="L22" s="293"/>
      <c r="M22" s="293"/>
      <c r="N22" s="293"/>
      <c r="O22" s="293"/>
      <c r="P22" s="294"/>
      <c r="Q22" s="294"/>
      <c r="R22" s="294"/>
      <c r="S22" s="294"/>
      <c r="T22" s="294"/>
      <c r="U22" s="294"/>
      <c r="V22" s="294"/>
      <c r="W22" s="26" t="str">
        <f>IF(AND(C23="令和1年(2019年)",OR(C24=J24,C24=K24,C24=L24,C24=M24)),"平",LEFT(C23,1))</f>
        <v/>
      </c>
      <c r="X22" s="26" t="str">
        <f>IF(AND(C23="令和1年(2019年)",OR(C24=J24,C24=K24,C24=L24,C24=M24)),"成",MID(C23,2,1))</f>
        <v/>
      </c>
    </row>
    <row r="23" spans="2:40" ht="55.95" customHeight="1" x14ac:dyDescent="0.2">
      <c r="B23" s="36" t="s">
        <v>112</v>
      </c>
      <c r="C23" s="31"/>
      <c r="D23" s="27"/>
      <c r="E23" s="27"/>
      <c r="F23" s="269" t="s">
        <v>223</v>
      </c>
      <c r="J23" t="str">
        <f ca="1">TEXT(DATE(YEAR(TODAY())-5,5,1),"ggge") &amp; "年(" &amp; YEAR(TODAY())-5 &amp; "年)"</f>
        <v>平成29年(2017年)</v>
      </c>
      <c r="K23" t="str">
        <f ca="1">TEXT(DATE(YEAR(TODAY())-4,5,1),"ggge") &amp; "年(" &amp; YEAR(TODAY())-4 &amp; "年)"</f>
        <v>平成30年(2018年)</v>
      </c>
      <c r="L23" t="str">
        <f ca="1">TEXT(DATE(YEAR(TODAY())-3,5,1),"ggge") &amp; "年(" &amp; YEAR(TODAY())-3 &amp; "年)"</f>
        <v>令和1年(2019年)</v>
      </c>
      <c r="M23" t="str">
        <f ca="1">TEXT(DATE(YEAR(TODAY())-2,5,1),"ggge") &amp; "年(" &amp; YEAR(TODAY())-2 &amp; "年)"</f>
        <v>令和2年(2020年)</v>
      </c>
      <c r="N23" t="str">
        <f ca="1">TEXT(DATE(YEAR(TODAY())-1,5,1),"ggge") &amp; "年(" &amp; YEAR(TODAY())-1 &amp; "年)"</f>
        <v>令和3年(2021年)</v>
      </c>
      <c r="O23" t="str">
        <f ca="1">TEXT(DATE(YEAR(TODAY())-0,5,1),"ggge") &amp; "年(" &amp; YEAR(TODAY())-0 &amp; "年)"</f>
        <v>令和4年(2022年)</v>
      </c>
      <c r="P23" t="str">
        <f ca="1">TEXT(DATE(YEAR(TODAY())+1,5,1),"ggge") &amp; "年(" &amp; YEAR(TODAY())+1 &amp; "年)"</f>
        <v>令和5年(2023年)</v>
      </c>
      <c r="V23" s="291" t="s">
        <v>119</v>
      </c>
      <c r="W23" s="292" t="str">
        <f>IF(AND(C23="令和1年(2019年)",OR(C24=J24,C24=K24,C24=L24,C24=M24)),"3",IF(LEN(C23)=11,"0",MID(C23,3,1)))</f>
        <v/>
      </c>
      <c r="X23" s="292" t="str">
        <f>IF(LEN(C23)=11,MID(C23,3,1),MID(C23,4,1))</f>
        <v/>
      </c>
    </row>
    <row r="24" spans="2:40" ht="35.1" customHeight="1" x14ac:dyDescent="0.2">
      <c r="B24" s="36" t="s">
        <v>113</v>
      </c>
      <c r="C24" s="32"/>
      <c r="D24" s="27"/>
      <c r="E24" s="27"/>
      <c r="F24" s="269" t="s">
        <v>224</v>
      </c>
      <c r="J24" s="291" t="s">
        <v>120</v>
      </c>
      <c r="K24" s="291" t="s">
        <v>124</v>
      </c>
      <c r="L24" s="291" t="s">
        <v>125</v>
      </c>
      <c r="M24" s="291" t="s">
        <v>126</v>
      </c>
      <c r="N24" s="291" t="s">
        <v>127</v>
      </c>
      <c r="O24" s="291" t="s">
        <v>128</v>
      </c>
      <c r="P24" s="291" t="s">
        <v>129</v>
      </c>
      <c r="Q24" s="291" t="s">
        <v>130</v>
      </c>
      <c r="R24" s="291" t="s">
        <v>131</v>
      </c>
      <c r="S24" s="291" t="s">
        <v>121</v>
      </c>
      <c r="T24" s="291" t="s">
        <v>122</v>
      </c>
      <c r="U24" s="291" t="s">
        <v>123</v>
      </c>
      <c r="V24" s="291"/>
      <c r="W24" s="292" t="str">
        <f>LEFT(C24,1)</f>
        <v/>
      </c>
      <c r="X24" s="292" t="str">
        <f>MID(C24,2,1)</f>
        <v/>
      </c>
    </row>
    <row r="25" spans="2:40" ht="13.5" customHeight="1" x14ac:dyDescent="0.2">
      <c r="B25" s="278" t="s">
        <v>186</v>
      </c>
      <c r="F25"/>
      <c r="W25" s="26" t="str">
        <f>IF(AND(C26="令和1年(2019年)",OR(C27=J24,C27=K24,C27=L24,C27=M24)),"平",LEFT(C26,1))</f>
        <v/>
      </c>
      <c r="X25" s="26" t="str">
        <f>IF(AND(C26="令和1年(2019年)",OR(C27=J24,C27=K24,C27=L24,C27=M24)),"成",MID(C26,2,1))</f>
        <v/>
      </c>
    </row>
    <row r="26" spans="2:40" ht="55.95" customHeight="1" x14ac:dyDescent="0.2">
      <c r="B26" s="36" t="s">
        <v>187</v>
      </c>
      <c r="C26" s="31"/>
      <c r="D26" s="27"/>
      <c r="E26" s="27"/>
      <c r="F26" s="269" t="s">
        <v>225</v>
      </c>
      <c r="J26" s="290" t="s">
        <v>190</v>
      </c>
      <c r="K26" s="290" t="s">
        <v>191</v>
      </c>
      <c r="L26" s="290" t="s">
        <v>192</v>
      </c>
      <c r="M26" s="290" t="s">
        <v>193</v>
      </c>
      <c r="N26" s="290" t="s">
        <v>194</v>
      </c>
      <c r="O26" s="290" t="s">
        <v>195</v>
      </c>
      <c r="P26" s="290" t="s">
        <v>196</v>
      </c>
      <c r="Q26" s="290" t="s">
        <v>197</v>
      </c>
      <c r="R26" s="290" t="s">
        <v>198</v>
      </c>
      <c r="S26" t="s">
        <v>199</v>
      </c>
      <c r="T26" t="s">
        <v>200</v>
      </c>
      <c r="U26" t="s">
        <v>201</v>
      </c>
      <c r="V26" t="s">
        <v>202</v>
      </c>
      <c r="W26" t="s">
        <v>203</v>
      </c>
      <c r="X26" t="s">
        <v>204</v>
      </c>
      <c r="Y26" t="s">
        <v>205</v>
      </c>
      <c r="Z26" t="s">
        <v>206</v>
      </c>
      <c r="AA26" t="s">
        <v>207</v>
      </c>
      <c r="AB26" t="s">
        <v>208</v>
      </c>
      <c r="AC26" t="s">
        <v>209</v>
      </c>
      <c r="AD26" t="s">
        <v>210</v>
      </c>
      <c r="AE26" t="s">
        <v>211</v>
      </c>
      <c r="AF26" t="s">
        <v>212</v>
      </c>
      <c r="AG26" t="s">
        <v>213</v>
      </c>
      <c r="AH26" t="s">
        <v>214</v>
      </c>
      <c r="AI26" t="s">
        <v>215</v>
      </c>
      <c r="AJ26" t="s">
        <v>216</v>
      </c>
      <c r="AK26" t="s">
        <v>217</v>
      </c>
      <c r="AL26" t="s">
        <v>218</v>
      </c>
      <c r="AM26" t="s">
        <v>219</v>
      </c>
      <c r="AN26" t="s">
        <v>220</v>
      </c>
    </row>
    <row r="27" spans="2:40" ht="34.950000000000003" customHeight="1" x14ac:dyDescent="0.2">
      <c r="B27" s="36" t="s">
        <v>188</v>
      </c>
      <c r="C27" s="289"/>
      <c r="D27" s="27"/>
      <c r="E27" s="27"/>
      <c r="F27" s="269" t="s">
        <v>226</v>
      </c>
      <c r="W27" s="292" t="str">
        <f>IF(AND(C26="令和1年(2019年)",OR(C27=J24,C27=K24,C27=L24,C27=M24)),"3",IF(LEN(C26)=11,"0",MID(C26,3,1)))</f>
        <v/>
      </c>
      <c r="X27" s="292" t="str">
        <f>IF(LEN(C26)=11,MID(C26,3,1),MID(C26,4,1))</f>
        <v/>
      </c>
    </row>
    <row r="28" spans="2:40" ht="34.950000000000003" customHeight="1" x14ac:dyDescent="0.2">
      <c r="B28" s="36" t="s">
        <v>189</v>
      </c>
      <c r="C28" s="288"/>
      <c r="D28" s="27"/>
      <c r="E28" s="27"/>
      <c r="F28" s="269" t="s">
        <v>227</v>
      </c>
      <c r="W28" s="26" t="str">
        <f>LEFT(C27,1)</f>
        <v/>
      </c>
      <c r="X28" s="26" t="str">
        <f>MID(C27,2,1)</f>
        <v/>
      </c>
    </row>
    <row r="29" spans="2:40" ht="13.2" customHeight="1" x14ac:dyDescent="0.2">
      <c r="B29" s="278" t="s">
        <v>107</v>
      </c>
      <c r="C29" s="27"/>
      <c r="D29" s="27"/>
      <c r="E29" s="27"/>
      <c r="F29" s="269"/>
      <c r="W29" s="26" t="str">
        <f>LEFT(C28,1)</f>
        <v/>
      </c>
      <c r="X29" s="26" t="str">
        <f>MID(C28,2,1)</f>
        <v/>
      </c>
    </row>
    <row r="30" spans="2:40" ht="42" customHeight="1" x14ac:dyDescent="0.2">
      <c r="B30" s="36" t="s">
        <v>50</v>
      </c>
      <c r="C30" s="33"/>
      <c r="D30" s="27"/>
      <c r="E30" s="27"/>
      <c r="F30" s="269" t="s">
        <v>228</v>
      </c>
    </row>
    <row r="31" spans="2:40" ht="97.95" customHeight="1" x14ac:dyDescent="0.2">
      <c r="B31" s="36" t="s">
        <v>51</v>
      </c>
      <c r="C31" s="33"/>
      <c r="D31" s="27"/>
      <c r="E31" s="27"/>
      <c r="F31" s="295" t="s">
        <v>234</v>
      </c>
      <c r="O31" s="26" t="str">
        <f>IFERROR(IF(LEN($C30)=11,MID(TEXT($C30,"0"),LEN($C30)-10,2),MID(TEXT($C30,"0"),LEN($C30)-9,1)),"")</f>
        <v/>
      </c>
      <c r="P31" s="26" t="str">
        <f>IFERROR(MID(TEXT($C30,"0"),LEN($C30)-8,1),"")</f>
        <v/>
      </c>
      <c r="Q31" s="26" t="str">
        <f>IFERROR(MID(TEXT($C30,"0"),LEN($C30)-7,1),"")</f>
        <v/>
      </c>
      <c r="R31" s="26" t="str">
        <f>IFERROR(MID(TEXT($C30,"0"),LEN($C30)-6,1),"")</f>
        <v/>
      </c>
      <c r="S31" s="26" t="str">
        <f>IFERROR(MID(TEXT($C30,"0"),LEN($C30)-5,1),"")</f>
        <v/>
      </c>
      <c r="T31" s="26" t="str">
        <f>IFERROR(MID(TEXT($C30,"0"),LEN($C30)-4,1),"")</f>
        <v/>
      </c>
      <c r="U31" s="26" t="str">
        <f>IFERROR(MID(TEXT($C30,"0"),LEN($C30)-3,1),"")</f>
        <v/>
      </c>
      <c r="V31" s="26" t="str">
        <f>IFERROR(MID(TEXT($C30,"0"),LEN($C30)-2,1),"")</f>
        <v/>
      </c>
      <c r="W31" s="26" t="str">
        <f>IFERROR(MID(TEXT($C30,"0"),LEN($C30)-1,1),"")</f>
        <v/>
      </c>
      <c r="X31" s="26" t="str">
        <f>IFERROR(MID(TEXT($C30,"0"),LEN($C30)-0,1),"")</f>
        <v/>
      </c>
    </row>
    <row r="32" spans="2:40" ht="34.950000000000003" customHeight="1" x14ac:dyDescent="0.2">
      <c r="B32" s="36" t="s">
        <v>23</v>
      </c>
      <c r="C32" s="34" t="str">
        <f>IF(SUM(C30:C31)&gt;0,SUM(C30:C31),"")</f>
        <v/>
      </c>
      <c r="D32" s="27"/>
      <c r="E32" s="27"/>
      <c r="F32" s="269" t="s">
        <v>180</v>
      </c>
      <c r="O32" s="26" t="str">
        <f t="shared" ref="O32:O33" si="1">IFERROR(IF(LEN($C31)=11,MID(TEXT($C31,"0"),LEN($C31)-10,2),MID(TEXT($C31,"0"),LEN($C31)-9,1)),"")</f>
        <v/>
      </c>
      <c r="P32" s="26" t="str">
        <f t="shared" ref="P32:P37" si="2">IFERROR(MID(TEXT($C31,"0"),LEN($C31)-8,1),"")</f>
        <v/>
      </c>
      <c r="Q32" s="26" t="str">
        <f t="shared" ref="Q32:Q37" si="3">IFERROR(MID(TEXT($C31,"0"),LEN($C31)-7,1),"")</f>
        <v/>
      </c>
      <c r="R32" s="26" t="str">
        <f t="shared" ref="R32:R37" si="4">IFERROR(MID(TEXT($C31,"0"),LEN($C31)-6,1),"")</f>
        <v/>
      </c>
      <c r="S32" s="26" t="str">
        <f t="shared" ref="S32:S37" si="5">IFERROR(MID(TEXT($C31,"0"),LEN($C31)-5,1),"")</f>
        <v/>
      </c>
      <c r="T32" s="26" t="str">
        <f t="shared" ref="T32:T37" si="6">IFERROR(MID(TEXT($C31,"0"),LEN($C31)-4,1),"")</f>
        <v/>
      </c>
      <c r="U32" s="26" t="str">
        <f t="shared" ref="U32:U37" si="7">IFERROR(MID(TEXT($C31,"0"),LEN($C31)-3,1),"")</f>
        <v/>
      </c>
      <c r="V32" s="26" t="str">
        <f t="shared" ref="V32:V37" si="8">IFERROR(MID(TEXT($C31,"0"),LEN($C31)-2,1),"")</f>
        <v/>
      </c>
      <c r="W32" s="26" t="str">
        <f t="shared" ref="W32:W37" si="9">IFERROR(MID(TEXT($C31,"0"),LEN($C31)-1,1),"")</f>
        <v/>
      </c>
      <c r="X32" s="26" t="str">
        <f t="shared" ref="X32:X37" si="10">IFERROR(MID(TEXT($C31,"0"),LEN($C31)-0,1),"")</f>
        <v/>
      </c>
    </row>
    <row r="33" spans="2:24" ht="13.2" customHeight="1" x14ac:dyDescent="0.2">
      <c r="B33" s="278" t="s">
        <v>108</v>
      </c>
      <c r="C33" s="27"/>
      <c r="D33" s="27"/>
      <c r="E33" s="27"/>
      <c r="F33" s="269"/>
      <c r="O33" s="26" t="str">
        <f t="shared" si="1"/>
        <v/>
      </c>
      <c r="P33" s="26" t="str">
        <f t="shared" si="2"/>
        <v/>
      </c>
      <c r="Q33" s="26" t="str">
        <f t="shared" si="3"/>
        <v/>
      </c>
      <c r="R33" s="26" t="str">
        <f t="shared" si="4"/>
        <v/>
      </c>
      <c r="S33" s="26" t="str">
        <f t="shared" si="5"/>
        <v/>
      </c>
      <c r="T33" s="26" t="str">
        <f t="shared" si="6"/>
        <v/>
      </c>
      <c r="U33" s="26" t="str">
        <f t="shared" si="7"/>
        <v/>
      </c>
      <c r="V33" s="26" t="str">
        <f t="shared" si="8"/>
        <v/>
      </c>
      <c r="W33" s="26" t="str">
        <f t="shared" si="9"/>
        <v/>
      </c>
      <c r="X33" s="26" t="str">
        <f t="shared" si="10"/>
        <v/>
      </c>
    </row>
    <row r="34" spans="2:24" ht="34.950000000000003" customHeight="1" x14ac:dyDescent="0.2">
      <c r="B34" s="36" t="s">
        <v>11</v>
      </c>
      <c r="C34" s="33"/>
      <c r="D34" s="27"/>
      <c r="E34" s="27"/>
      <c r="F34" s="269" t="s">
        <v>230</v>
      </c>
    </row>
    <row r="35" spans="2:24" ht="34.950000000000003" customHeight="1" x14ac:dyDescent="0.2">
      <c r="B35" s="281" t="s">
        <v>110</v>
      </c>
      <c r="C35" s="280"/>
      <c r="D35" s="282"/>
      <c r="E35" s="282"/>
      <c r="F35" s="283" t="s">
        <v>181</v>
      </c>
      <c r="O35" s="26" t="str">
        <f t="shared" ref="O35:O37" si="11">IFERROR(MID(TEXT($C34,"0"),LEN($C34)-9,1),"")</f>
        <v/>
      </c>
      <c r="P35" s="26" t="str">
        <f t="shared" si="2"/>
        <v/>
      </c>
      <c r="Q35" s="26" t="str">
        <f t="shared" si="3"/>
        <v/>
      </c>
      <c r="R35" s="26" t="str">
        <f t="shared" si="4"/>
        <v/>
      </c>
      <c r="S35" s="26" t="str">
        <f t="shared" si="5"/>
        <v/>
      </c>
      <c r="T35" s="26" t="str">
        <f t="shared" si="6"/>
        <v/>
      </c>
      <c r="U35" s="26" t="str">
        <f t="shared" si="7"/>
        <v/>
      </c>
      <c r="V35" s="26" t="str">
        <f t="shared" si="8"/>
        <v/>
      </c>
      <c r="W35" s="26" t="str">
        <f t="shared" si="9"/>
        <v/>
      </c>
      <c r="X35" s="26" t="str">
        <f t="shared" si="10"/>
        <v/>
      </c>
    </row>
    <row r="36" spans="2:24" ht="34.950000000000003" customHeight="1" x14ac:dyDescent="0.2">
      <c r="B36" s="36" t="s">
        <v>109</v>
      </c>
      <c r="C36" s="34" t="str">
        <f>IF(SUM(C34:C35)&gt;0,SUM(C34:C35),"")</f>
        <v/>
      </c>
      <c r="D36" s="27"/>
      <c r="E36" s="27"/>
      <c r="F36" s="269" t="s">
        <v>180</v>
      </c>
      <c r="O36" s="26" t="str">
        <f t="shared" si="11"/>
        <v/>
      </c>
      <c r="P36" s="26" t="str">
        <f t="shared" si="2"/>
        <v/>
      </c>
      <c r="Q36" s="26" t="str">
        <f t="shared" si="3"/>
        <v/>
      </c>
      <c r="R36" s="26" t="str">
        <f t="shared" si="4"/>
        <v/>
      </c>
      <c r="S36" s="26" t="str">
        <f t="shared" si="5"/>
        <v/>
      </c>
      <c r="T36" s="26" t="str">
        <f t="shared" si="6"/>
        <v/>
      </c>
      <c r="U36" s="26" t="str">
        <f t="shared" si="7"/>
        <v/>
      </c>
      <c r="V36" s="26" t="str">
        <f t="shared" si="8"/>
        <v/>
      </c>
      <c r="W36" s="26" t="str">
        <f t="shared" si="9"/>
        <v/>
      </c>
      <c r="X36" s="26" t="str">
        <f t="shared" si="10"/>
        <v/>
      </c>
    </row>
    <row r="37" spans="2:24" ht="35.1" customHeight="1" x14ac:dyDescent="0.2">
      <c r="B37" s="278" t="s">
        <v>111</v>
      </c>
      <c r="C37" s="27"/>
      <c r="D37" s="27"/>
      <c r="E37" s="27"/>
      <c r="F37" s="269"/>
      <c r="O37" s="26" t="str">
        <f t="shared" si="11"/>
        <v/>
      </c>
      <c r="P37" s="26" t="str">
        <f t="shared" si="2"/>
        <v/>
      </c>
      <c r="Q37" s="26" t="str">
        <f t="shared" si="3"/>
        <v/>
      </c>
      <c r="R37" s="26" t="str">
        <f t="shared" si="4"/>
        <v/>
      </c>
      <c r="S37" s="26" t="str">
        <f t="shared" si="5"/>
        <v/>
      </c>
      <c r="T37" s="26" t="str">
        <f t="shared" si="6"/>
        <v/>
      </c>
      <c r="U37" s="26" t="str">
        <f t="shared" si="7"/>
        <v/>
      </c>
      <c r="V37" s="26" t="str">
        <f t="shared" si="8"/>
        <v/>
      </c>
      <c r="W37" s="26" t="str">
        <f t="shared" si="9"/>
        <v/>
      </c>
      <c r="X37" s="26" t="str">
        <f t="shared" si="10"/>
        <v/>
      </c>
    </row>
    <row r="38" spans="2:24" ht="105" customHeight="1" x14ac:dyDescent="0.2">
      <c r="B38" s="36" t="s">
        <v>22</v>
      </c>
      <c r="C38" s="29"/>
      <c r="D38" s="27"/>
      <c r="E38" s="27"/>
      <c r="F38" s="269" t="s">
        <v>182</v>
      </c>
    </row>
    <row r="39" spans="2:24" ht="63" customHeight="1" x14ac:dyDescent="0.2">
      <c r="B39" s="276"/>
      <c r="C39" s="37"/>
      <c r="D39" s="37"/>
      <c r="E39" s="37"/>
      <c r="F39" s="272"/>
    </row>
    <row r="41" spans="2:24" ht="26.4" x14ac:dyDescent="0.2">
      <c r="B41" s="285" t="s">
        <v>147</v>
      </c>
      <c r="C41" s="38"/>
      <c r="D41" s="38"/>
      <c r="E41" s="38"/>
      <c r="F41" s="38"/>
    </row>
    <row r="42" spans="2:24" s="25" customFormat="1" ht="13.5" customHeight="1" x14ac:dyDescent="0.2">
      <c r="B42" s="284" t="s">
        <v>148</v>
      </c>
      <c r="C42"/>
      <c r="D42"/>
      <c r="E42"/>
      <c r="F42" s="270"/>
      <c r="I42" s="25" t="s">
        <v>152</v>
      </c>
      <c r="M42" t="s">
        <v>154</v>
      </c>
    </row>
    <row r="43" spans="2:24" x14ac:dyDescent="0.2">
      <c r="C43" s="297" t="s">
        <v>150</v>
      </c>
      <c r="D43" s="297"/>
      <c r="E43" s="297"/>
      <c r="F43" s="297"/>
      <c r="I43" t="str">
        <f>IF(COUNTBLANK(C13:C38)=22,"err","")</f>
        <v/>
      </c>
      <c r="K43" t="s">
        <v>168</v>
      </c>
    </row>
    <row r="44" spans="2:24" x14ac:dyDescent="0.2">
      <c r="I44" t="str">
        <f>IF(OR(ISBLANK(C13),LEN(C13)&lt;&gt;13),"err","")</f>
        <v>err</v>
      </c>
      <c r="J44" t="s">
        <v>156</v>
      </c>
    </row>
    <row r="45" spans="2:24" x14ac:dyDescent="0.2">
      <c r="B45" s="284" t="s">
        <v>149</v>
      </c>
      <c r="I45" t="str">
        <f>IF(9-MOD(SUMPRODUCT(MID(TEXT(C13,"0000000000000"),{2,3,4,5,6,7,8,9,10,11,12,13},1)*{2,1,2,1,2,1,2,1,2,1,2,1}),9)=VALUE(MID(TEXT(C13,"0000000000000"),1,1)),"","err")</f>
        <v>err</v>
      </c>
      <c r="J45" t="s">
        <v>157</v>
      </c>
    </row>
    <row r="46" spans="2:24" x14ac:dyDescent="0.2">
      <c r="C46" s="297" t="s">
        <v>151</v>
      </c>
      <c r="D46" s="297"/>
      <c r="E46" s="297"/>
      <c r="F46" s="297"/>
      <c r="I46" t="str">
        <f>IF(ISBLANK(C15),"err","")</f>
        <v>err</v>
      </c>
      <c r="J46" t="s">
        <v>158</v>
      </c>
    </row>
    <row r="47" spans="2:24" x14ac:dyDescent="0.2">
      <c r="I47" t="str">
        <f>IF(ISBLANK(C16),"err","")</f>
        <v>err</v>
      </c>
      <c r="J47" t="s">
        <v>159</v>
      </c>
    </row>
    <row r="48" spans="2:24" x14ac:dyDescent="0.2">
      <c r="I48" t="str">
        <f>IF(ISBLANK(C17),"err","")</f>
        <v>err</v>
      </c>
      <c r="J48" t="s">
        <v>160</v>
      </c>
    </row>
    <row r="49" spans="2:10" x14ac:dyDescent="0.2">
      <c r="I49" t="str">
        <f>IF(ISBLANK(C18),"err","")</f>
        <v>err</v>
      </c>
      <c r="J49" t="s">
        <v>161</v>
      </c>
    </row>
    <row r="50" spans="2:10" x14ac:dyDescent="0.2">
      <c r="I50" t="str">
        <f>IF(ISBLANK(C19),"err","")</f>
        <v>err</v>
      </c>
      <c r="J50" t="s">
        <v>162</v>
      </c>
    </row>
    <row r="51" spans="2:10" x14ac:dyDescent="0.2">
      <c r="I51" t="str">
        <f>IF(ISBLANK(C21),"err","")</f>
        <v>err</v>
      </c>
      <c r="J51" t="s">
        <v>163</v>
      </c>
    </row>
    <row r="52" spans="2:10" x14ac:dyDescent="0.2">
      <c r="I52" t="str">
        <f>IF(ISBLANK(C23),"err","")</f>
        <v>err</v>
      </c>
      <c r="J52" t="s">
        <v>164</v>
      </c>
    </row>
    <row r="53" spans="2:10" x14ac:dyDescent="0.2">
      <c r="I53" t="str">
        <f>IF(ISBLANK(C24),"err","")</f>
        <v>err</v>
      </c>
      <c r="J53" t="s">
        <v>165</v>
      </c>
    </row>
    <row r="54" spans="2:10" x14ac:dyDescent="0.2">
      <c r="I54" t="str">
        <f t="shared" ref="I54" si="12">IF(ISBLANK(C28),"err","")</f>
        <v>err</v>
      </c>
      <c r="J54" t="s">
        <v>235</v>
      </c>
    </row>
    <row r="55" spans="2:10" x14ac:dyDescent="0.2">
      <c r="I55" t="str">
        <f>IF(ISBLANK(C30),"err","")</f>
        <v>err</v>
      </c>
      <c r="J55" t="s">
        <v>166</v>
      </c>
    </row>
    <row r="56" spans="2:10" x14ac:dyDescent="0.2">
      <c r="B56"/>
      <c r="I56" t="str">
        <f>IF(C32&gt;=100000000000,"err","")</f>
        <v>err</v>
      </c>
      <c r="J56" t="s">
        <v>232</v>
      </c>
    </row>
    <row r="57" spans="2:10" x14ac:dyDescent="0.2">
      <c r="I57" t="str">
        <f>IF(ISBLANK(C34),"err","")</f>
        <v>err</v>
      </c>
      <c r="J57" t="s">
        <v>167</v>
      </c>
    </row>
  </sheetData>
  <sheetProtection password="B7B0" sheet="1" insertHyperlinks="0" selectLockedCells="1"/>
  <mergeCells count="6">
    <mergeCell ref="C43:F43"/>
    <mergeCell ref="C46:F46"/>
    <mergeCell ref="B9:F9"/>
    <mergeCell ref="A1:G1"/>
    <mergeCell ref="B3:F3"/>
    <mergeCell ref="B6:F6"/>
  </mergeCells>
  <phoneticPr fontId="1"/>
  <dataValidations count="13">
    <dataValidation type="whole" operator="greaterThanOrEqual" allowBlank="1" showInputMessage="1" showErrorMessage="1" sqref="C35">
      <formula1>0</formula1>
    </dataValidation>
    <dataValidation type="list" showInputMessage="1" showErrorMessage="1" sqref="C21">
      <formula1>$J$21:$N$21</formula1>
    </dataValidation>
    <dataValidation type="list" allowBlank="1" showInputMessage="1" showErrorMessage="1" sqref="C26 C23">
      <formula1>$J$23:$P$23</formula1>
    </dataValidation>
    <dataValidation type="list" allowBlank="1" showInputMessage="1" showErrorMessage="1" sqref="C24 C27">
      <formula1>$J$24:$U$24</formula1>
    </dataValidation>
    <dataValidation type="list" allowBlank="1" showInputMessage="1" showErrorMessage="1" sqref="C28">
      <formula1>$J$26:$AN$26</formula1>
    </dataValidation>
    <dataValidation type="textLength" errorStyle="warning" operator="lessThanOrEqual" allowBlank="1" showInputMessage="1" showErrorMessage="1" error="文字数が多いため納入申告書に表示しきれない可能性があります。" sqref="C15">
      <formula1>82</formula1>
    </dataValidation>
    <dataValidation type="textLength" operator="lessThanOrEqual" allowBlank="1" showInputMessage="1" showErrorMessage="1" sqref="C16">
      <formula1>8</formula1>
    </dataValidation>
    <dataValidation type="textLength" errorStyle="warning" operator="lessThanOrEqual" allowBlank="1" showInputMessage="1" showErrorMessage="1" error="文字数が多いため納入申告書に表示しきれない可能性があります。" sqref="C17">
      <formula1>100</formula1>
    </dataValidation>
    <dataValidation type="textLength" errorStyle="warning" operator="lessThanOrEqual" allowBlank="1" showInputMessage="1" showErrorMessage="1" error="文字数が多いため納入申告書に表示しきれない可能性があります。" sqref="C18:C19">
      <formula1>23</formula1>
    </dataValidation>
    <dataValidation type="whole" allowBlank="1" showInputMessage="1" showErrorMessage="1" error="入力可能な金額は11桁（１千億円未満）までの正の整数です。" sqref="C30:C31">
      <formula1>0</formula1>
      <formula2>99999999999</formula2>
    </dataValidation>
    <dataValidation type="whole" allowBlank="1" showInputMessage="1" showErrorMessage="1" error="入力可能な金額は10桁（１百億円未満）までの正の整数です。" sqref="C34">
      <formula1>0</formula1>
      <formula2>9999999999</formula2>
    </dataValidation>
    <dataValidation type="textLength" errorStyle="warning" operator="lessThanOrEqual" allowBlank="1" showInputMessage="1" showErrorMessage="1" error="文字数が多いため納入申告書に表示しきれない可能性があります。" sqref="C38">
      <formula1>255</formula1>
    </dataValidation>
    <dataValidation type="textLength" allowBlank="1" showInputMessage="1" showErrorMessage="1" error="法人番号は、13桁で入力してください。" sqref="C13:C14">
      <formula1>13</formula1>
      <formula2>13</formula2>
    </dataValidation>
  </dataValidations>
  <hyperlinks>
    <hyperlink ref="C43:F43" r:id="rId1" display="＜東京都会計管理局　東京都公金を納付できる金融機関一覧＞"/>
    <hyperlink ref="C46:F46" r:id="rId2" display="＜東京都主税局　都民税配当割・株式等譲渡所得割＞"/>
  </hyperlinks>
  <pageMargins left="0.7" right="0.7" top="0.75" bottom="0.75" header="0.3" footer="0.3"/>
  <pageSetup paperSize="9" orientation="portrait"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BP107"/>
  <sheetViews>
    <sheetView showGridLines="0" zoomScale="170" zoomScaleNormal="170" workbookViewId="0"/>
  </sheetViews>
  <sheetFormatPr defaultColWidth="8.88671875" defaultRowHeight="13.2" x14ac:dyDescent="0.2"/>
  <cols>
    <col min="1" max="256" width="1.44140625" customWidth="1"/>
  </cols>
  <sheetData>
    <row r="3" spans="1:68" ht="16.2" x14ac:dyDescent="0.2">
      <c r="A3" s="286" t="s">
        <v>183</v>
      </c>
    </row>
    <row r="4" spans="1:68" x14ac:dyDescent="0.2">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row>
    <row r="29" spans="1:68"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row>
    <row r="52" spans="1:6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row>
    <row r="54" spans="1:68" ht="22.5" customHeight="1" x14ac:dyDescent="0.2">
      <c r="A54" s="287" t="s">
        <v>184</v>
      </c>
    </row>
    <row r="56" spans="1:68" ht="17.25"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row>
    <row r="57" spans="1:6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row>
    <row r="81" spans="1:6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row>
    <row r="106" spans="1:68"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row>
    <row r="107" spans="1:68" ht="22.5" customHeight="1" x14ac:dyDescent="0.2">
      <c r="A107" s="287" t="s">
        <v>184</v>
      </c>
    </row>
  </sheetData>
  <sheetProtection password="B7B0" sheet="1" objects="1" scenarios="1" selectLockedCells="1" selectUnlockedCells="1"/>
  <phoneticPr fontId="1"/>
  <printOptions horizontalCentered="1"/>
  <pageMargins left="0.11811023622047245" right="0.11811023622047245" top="0.74803149606299213" bottom="0.74803149606299213" header="0.31496062992125984" footer="0.31496062992125984"/>
  <pageSetup paperSize="9" scale="97" orientation="portrait" r:id="rId1"/>
  <headerFooter>
    <oddHeader>&amp;L道府県民税配当割納入申告書&amp;R&amp;D</oddHeader>
    <oddFooter>&amp;P / &amp;N ページ</oddFooter>
  </headerFooter>
  <rowBreaks count="1" manualBreakCount="1">
    <brk id="55" max="67" man="1"/>
  </rowBreaks>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CP60"/>
  <sheetViews>
    <sheetView showGridLines="0" defaultGridColor="0" colorId="20" zoomScale="70" zoomScaleNormal="70" zoomScalePageLayoutView="70" workbookViewId="0">
      <selection activeCell="BD12" sqref="BD12:BF14"/>
    </sheetView>
  </sheetViews>
  <sheetFormatPr defaultColWidth="1.88671875" defaultRowHeight="9" customHeight="1" x14ac:dyDescent="0.2"/>
  <cols>
    <col min="1" max="1" width="1.88671875" style="44" customWidth="1"/>
    <col min="2" max="54" width="1.6640625" style="44" customWidth="1"/>
    <col min="55" max="55" width="1" style="44" customWidth="1"/>
    <col min="56" max="94" width="2" style="44" customWidth="1"/>
    <col min="95" max="16384" width="1.88671875" style="44"/>
  </cols>
  <sheetData>
    <row r="2" spans="2:94" ht="9" customHeight="1" x14ac:dyDescent="0.2">
      <c r="B2" s="503" t="s">
        <v>26</v>
      </c>
      <c r="C2" s="503"/>
      <c r="D2" s="503"/>
      <c r="E2" s="503"/>
      <c r="F2" s="503"/>
      <c r="G2" s="503"/>
      <c r="H2" s="503"/>
      <c r="I2" s="503"/>
      <c r="J2" s="503"/>
      <c r="K2" s="503"/>
      <c r="L2" s="503"/>
      <c r="M2" s="503"/>
      <c r="N2" s="503"/>
      <c r="O2" s="503"/>
      <c r="P2" s="503"/>
      <c r="Q2" s="503"/>
      <c r="R2" s="503"/>
      <c r="S2" s="503"/>
      <c r="T2" s="503"/>
      <c r="U2" s="503"/>
      <c r="V2" s="503"/>
      <c r="W2" s="503"/>
      <c r="X2" s="43"/>
      <c r="Y2" s="43"/>
      <c r="Z2" s="43"/>
      <c r="AA2" s="43"/>
      <c r="AB2" s="43"/>
      <c r="AC2" s="500" t="s">
        <v>28</v>
      </c>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D2" s="422" t="s">
        <v>134</v>
      </c>
      <c r="BE2" s="423"/>
      <c r="BF2" s="423"/>
      <c r="BG2" s="423"/>
      <c r="BH2" s="423"/>
      <c r="BI2" s="423"/>
      <c r="BJ2" s="423"/>
      <c r="BK2" s="423"/>
      <c r="BL2" s="423"/>
      <c r="BM2" s="423"/>
      <c r="BN2" s="423"/>
      <c r="BO2" s="423"/>
      <c r="BP2" s="424"/>
      <c r="BQ2" s="45"/>
      <c r="BR2" s="46"/>
      <c r="BS2" s="406" t="s">
        <v>5</v>
      </c>
      <c r="BT2" s="407"/>
      <c r="BU2" s="407"/>
      <c r="BV2" s="407"/>
      <c r="BW2" s="407"/>
      <c r="BX2" s="407"/>
      <c r="BY2" s="407"/>
      <c r="BZ2" s="47"/>
      <c r="CA2" s="47"/>
      <c r="CB2" s="48"/>
      <c r="CC2" s="48"/>
      <c r="CD2" s="48"/>
      <c r="CE2" s="48"/>
      <c r="CF2" s="48"/>
      <c r="CG2" s="48"/>
      <c r="CH2" s="48"/>
      <c r="CI2" s="48"/>
      <c r="CJ2" s="48"/>
      <c r="CK2" s="48"/>
      <c r="CL2" s="48"/>
      <c r="CM2" s="48"/>
      <c r="CN2" s="48"/>
      <c r="CO2" s="48"/>
      <c r="CP2" s="46"/>
    </row>
    <row r="3" spans="2:94" ht="9" customHeight="1" x14ac:dyDescent="0.2">
      <c r="B3" s="503"/>
      <c r="C3" s="503"/>
      <c r="D3" s="503"/>
      <c r="E3" s="503"/>
      <c r="F3" s="503"/>
      <c r="G3" s="503"/>
      <c r="H3" s="503"/>
      <c r="I3" s="503"/>
      <c r="J3" s="503"/>
      <c r="K3" s="503"/>
      <c r="L3" s="503"/>
      <c r="M3" s="503"/>
      <c r="N3" s="503"/>
      <c r="O3" s="503"/>
      <c r="P3" s="503"/>
      <c r="Q3" s="503"/>
      <c r="R3" s="503"/>
      <c r="S3" s="503"/>
      <c r="T3" s="503"/>
      <c r="U3" s="503"/>
      <c r="V3" s="503"/>
      <c r="W3" s="503"/>
      <c r="X3" s="43"/>
      <c r="Y3" s="43"/>
      <c r="Z3" s="502" t="s">
        <v>29</v>
      </c>
      <c r="AA3" s="502"/>
      <c r="AB3" s="502"/>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D3" s="425"/>
      <c r="BE3" s="426"/>
      <c r="BF3" s="426"/>
      <c r="BG3" s="426"/>
      <c r="BH3" s="426"/>
      <c r="BI3" s="426"/>
      <c r="BJ3" s="426"/>
      <c r="BK3" s="426"/>
      <c r="BL3" s="426"/>
      <c r="BM3" s="426"/>
      <c r="BN3" s="426"/>
      <c r="BO3" s="426"/>
      <c r="BP3" s="427"/>
      <c r="BQ3" s="49"/>
      <c r="BR3" s="50"/>
      <c r="BS3" s="408"/>
      <c r="BT3" s="409"/>
      <c r="BU3" s="409"/>
      <c r="BV3" s="409"/>
      <c r="BW3" s="409"/>
      <c r="BX3" s="409"/>
      <c r="BY3" s="409"/>
      <c r="BZ3" s="51"/>
      <c r="CA3" s="51"/>
      <c r="CB3" s="52"/>
      <c r="CC3" s="52"/>
      <c r="CD3" s="52"/>
      <c r="CE3" s="52"/>
      <c r="CF3" s="52"/>
      <c r="CG3" s="52"/>
      <c r="CH3" s="52"/>
      <c r="CI3" s="52"/>
      <c r="CJ3" s="52"/>
      <c r="CK3" s="52"/>
      <c r="CL3" s="52"/>
      <c r="CM3" s="52"/>
      <c r="CN3" s="52"/>
      <c r="CO3" s="52"/>
      <c r="CP3" s="50"/>
    </row>
    <row r="4" spans="2:94" ht="9" customHeight="1" x14ac:dyDescent="0.2">
      <c r="B4" s="503" t="s">
        <v>27</v>
      </c>
      <c r="C4" s="503"/>
      <c r="D4" s="503"/>
      <c r="E4" s="503"/>
      <c r="F4" s="503"/>
      <c r="G4" s="503"/>
      <c r="H4" s="503"/>
      <c r="I4" s="503"/>
      <c r="J4" s="503"/>
      <c r="K4" s="503"/>
      <c r="L4" s="503"/>
      <c r="M4" s="503"/>
      <c r="N4" s="503"/>
      <c r="O4" s="503"/>
      <c r="P4" s="503"/>
      <c r="Q4" s="503"/>
      <c r="R4" s="503"/>
      <c r="S4" s="503"/>
      <c r="T4" s="503"/>
      <c r="U4" s="503"/>
      <c r="V4" s="503"/>
      <c r="W4" s="503"/>
      <c r="X4" s="43"/>
      <c r="Y4" s="43"/>
      <c r="Z4" s="502"/>
      <c r="AA4" s="502"/>
      <c r="AB4" s="502"/>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D4" s="425"/>
      <c r="BE4" s="426"/>
      <c r="BF4" s="426"/>
      <c r="BG4" s="426"/>
      <c r="BH4" s="426"/>
      <c r="BI4" s="426"/>
      <c r="BJ4" s="426"/>
      <c r="BK4" s="426"/>
      <c r="BL4" s="426"/>
      <c r="BM4" s="426"/>
      <c r="BN4" s="426"/>
      <c r="BO4" s="426"/>
      <c r="BP4" s="427"/>
      <c r="BQ4" s="49"/>
      <c r="BR4" s="50"/>
      <c r="BS4" s="49"/>
      <c r="BT4" s="306" t="str">
        <f>T(入力!X16)</f>
        <v/>
      </c>
      <c r="BU4" s="307"/>
      <c r="BV4" s="307"/>
      <c r="BW4" s="307"/>
      <c r="BX4" s="307"/>
      <c r="BY4" s="307"/>
      <c r="BZ4" s="307"/>
      <c r="CA4" s="307"/>
      <c r="CB4" s="307"/>
      <c r="CC4" s="52"/>
      <c r="CD4" s="52"/>
      <c r="CE4" s="52"/>
      <c r="CF4" s="52"/>
      <c r="CG4" s="52"/>
      <c r="CH4" s="52"/>
      <c r="CI4" s="52"/>
      <c r="CJ4" s="52"/>
      <c r="CK4" s="52"/>
      <c r="CL4" s="52"/>
      <c r="CM4" s="52"/>
      <c r="CN4" s="52"/>
      <c r="CO4" s="52"/>
      <c r="CP4" s="50"/>
    </row>
    <row r="5" spans="2:94" ht="9.75" customHeight="1" x14ac:dyDescent="0.2">
      <c r="B5" s="307"/>
      <c r="C5" s="307"/>
      <c r="D5" s="307"/>
      <c r="E5" s="307"/>
      <c r="F5" s="307"/>
      <c r="G5" s="307"/>
      <c r="H5" s="307"/>
      <c r="I5" s="307"/>
      <c r="J5" s="307"/>
      <c r="K5" s="307"/>
      <c r="L5" s="307"/>
      <c r="M5" s="307"/>
      <c r="N5" s="307"/>
      <c r="O5" s="307"/>
      <c r="P5" s="307"/>
      <c r="Q5" s="307"/>
      <c r="R5" s="307"/>
      <c r="S5" s="307"/>
      <c r="T5" s="307"/>
      <c r="U5" s="307"/>
      <c r="V5" s="307"/>
      <c r="W5" s="307"/>
      <c r="X5" s="53"/>
      <c r="Y5" s="53"/>
      <c r="Z5" s="53"/>
      <c r="AA5" s="53"/>
      <c r="AB5" s="53"/>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2"/>
      <c r="BD5" s="428"/>
      <c r="BE5" s="429"/>
      <c r="BF5" s="429"/>
      <c r="BG5" s="429"/>
      <c r="BH5" s="429"/>
      <c r="BI5" s="429"/>
      <c r="BJ5" s="429"/>
      <c r="BK5" s="429"/>
      <c r="BL5" s="429"/>
      <c r="BM5" s="429"/>
      <c r="BN5" s="429"/>
      <c r="BO5" s="429"/>
      <c r="BP5" s="430"/>
      <c r="BQ5" s="49"/>
      <c r="BR5" s="50"/>
      <c r="BS5" s="49"/>
      <c r="BT5" s="307"/>
      <c r="BU5" s="307"/>
      <c r="BV5" s="307"/>
      <c r="BW5" s="307"/>
      <c r="BX5" s="307"/>
      <c r="BY5" s="307"/>
      <c r="BZ5" s="307"/>
      <c r="CA5" s="307"/>
      <c r="CB5" s="307"/>
      <c r="CC5" s="52"/>
      <c r="CD5" s="52"/>
      <c r="CE5" s="52"/>
      <c r="CF5" s="52"/>
      <c r="CG5" s="52"/>
      <c r="CH5" s="52"/>
      <c r="CI5" s="52"/>
      <c r="CJ5" s="52"/>
      <c r="CK5" s="52"/>
      <c r="CL5" s="52"/>
      <c r="CM5" s="52"/>
      <c r="CN5" s="52"/>
      <c r="CO5" s="52"/>
      <c r="CP5" s="50"/>
    </row>
    <row r="6" spans="2:94" ht="9" customHeight="1" x14ac:dyDescent="0.2">
      <c r="B6" s="54"/>
      <c r="C6" s="55"/>
      <c r="D6" s="56"/>
      <c r="E6" s="57"/>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9"/>
      <c r="BC6" s="52"/>
      <c r="BD6" s="45"/>
      <c r="BE6" s="48"/>
      <c r="BF6" s="48"/>
      <c r="BG6" s="48"/>
      <c r="BH6" s="48"/>
      <c r="BI6" s="48"/>
      <c r="BJ6" s="48"/>
      <c r="BK6" s="48"/>
      <c r="BL6" s="48"/>
      <c r="BM6" s="48"/>
      <c r="BN6" s="48"/>
      <c r="BO6" s="48"/>
      <c r="BP6" s="48"/>
      <c r="BQ6" s="434" t="s">
        <v>4</v>
      </c>
      <c r="BR6" s="435"/>
      <c r="BS6" s="49"/>
      <c r="BT6" s="308" t="str">
        <f>T(入力!C17)</f>
        <v/>
      </c>
      <c r="BU6" s="309"/>
      <c r="BV6" s="309"/>
      <c r="BW6" s="309"/>
      <c r="BX6" s="309"/>
      <c r="BY6" s="309"/>
      <c r="BZ6" s="309"/>
      <c r="CA6" s="309"/>
      <c r="CB6" s="309"/>
      <c r="CC6" s="309"/>
      <c r="CD6" s="309"/>
      <c r="CE6" s="309"/>
      <c r="CF6" s="309"/>
      <c r="CG6" s="309"/>
      <c r="CH6" s="309"/>
      <c r="CI6" s="309"/>
      <c r="CJ6" s="309"/>
      <c r="CK6" s="309"/>
      <c r="CL6" s="309"/>
      <c r="CM6" s="309"/>
      <c r="CN6" s="309"/>
      <c r="CO6" s="309"/>
      <c r="CP6" s="310"/>
    </row>
    <row r="7" spans="2:94" ht="9" customHeight="1" thickBot="1" x14ac:dyDescent="0.25">
      <c r="B7" s="60"/>
      <c r="C7" s="61"/>
      <c r="D7" s="62"/>
      <c r="E7" s="63"/>
      <c r="F7" s="64"/>
      <c r="G7" s="64"/>
      <c r="H7" s="64"/>
      <c r="I7" s="64"/>
      <c r="J7" s="65" t="s">
        <v>67</v>
      </c>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6"/>
      <c r="BC7" s="52"/>
      <c r="BD7" s="408" t="str">
        <f>入力!W22&amp;入力!X22</f>
        <v/>
      </c>
      <c r="BE7" s="409"/>
      <c r="BF7" s="409"/>
      <c r="BG7" s="433"/>
      <c r="BH7" s="67">
        <v>1</v>
      </c>
      <c r="BI7" s="68">
        <v>2</v>
      </c>
      <c r="BJ7" s="408" t="s">
        <v>0</v>
      </c>
      <c r="BK7" s="433"/>
      <c r="BL7" s="67">
        <v>3</v>
      </c>
      <c r="BM7" s="69">
        <v>4</v>
      </c>
      <c r="BN7" s="408" t="s">
        <v>1</v>
      </c>
      <c r="BO7" s="409"/>
      <c r="BP7" s="433"/>
      <c r="BQ7" s="434"/>
      <c r="BR7" s="435"/>
      <c r="BS7" s="49"/>
      <c r="BT7" s="309"/>
      <c r="BU7" s="309"/>
      <c r="BV7" s="309"/>
      <c r="BW7" s="309"/>
      <c r="BX7" s="309"/>
      <c r="BY7" s="309"/>
      <c r="BZ7" s="309"/>
      <c r="CA7" s="309"/>
      <c r="CB7" s="309"/>
      <c r="CC7" s="309"/>
      <c r="CD7" s="309"/>
      <c r="CE7" s="309"/>
      <c r="CF7" s="309"/>
      <c r="CG7" s="309"/>
      <c r="CH7" s="309"/>
      <c r="CI7" s="309"/>
      <c r="CJ7" s="309"/>
      <c r="CK7" s="309"/>
      <c r="CL7" s="309"/>
      <c r="CM7" s="309"/>
      <c r="CN7" s="309"/>
      <c r="CO7" s="309"/>
      <c r="CP7" s="310"/>
    </row>
    <row r="8" spans="2:94" ht="9" customHeight="1" x14ac:dyDescent="0.2">
      <c r="B8" s="60"/>
      <c r="C8" s="61"/>
      <c r="D8" s="62"/>
      <c r="E8" s="63"/>
      <c r="F8" s="64"/>
      <c r="G8" s="509" t="str">
        <f>入力!Q21</f>
        <v/>
      </c>
      <c r="H8" s="510"/>
      <c r="I8" s="511"/>
      <c r="J8" s="395">
        <v>51</v>
      </c>
      <c r="K8" s="396"/>
      <c r="L8" s="397"/>
      <c r="M8" s="64"/>
      <c r="N8" s="363" t="s">
        <v>24</v>
      </c>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66"/>
      <c r="BC8" s="52"/>
      <c r="BD8" s="408"/>
      <c r="BE8" s="409"/>
      <c r="BF8" s="409"/>
      <c r="BG8" s="433"/>
      <c r="BH8" s="439" t="str">
        <f>入力!W23</f>
        <v/>
      </c>
      <c r="BI8" s="345" t="str">
        <f>入力!X23</f>
        <v/>
      </c>
      <c r="BJ8" s="408"/>
      <c r="BK8" s="433"/>
      <c r="BL8" s="439" t="str">
        <f>入力!W24</f>
        <v/>
      </c>
      <c r="BM8" s="345" t="str">
        <f>入力!X24</f>
        <v/>
      </c>
      <c r="BN8" s="408"/>
      <c r="BO8" s="409"/>
      <c r="BP8" s="433"/>
      <c r="BQ8" s="434"/>
      <c r="BR8" s="435"/>
      <c r="BS8" s="49"/>
      <c r="BT8" s="309"/>
      <c r="BU8" s="309"/>
      <c r="BV8" s="309"/>
      <c r="BW8" s="309"/>
      <c r="BX8" s="309"/>
      <c r="BY8" s="309"/>
      <c r="BZ8" s="309"/>
      <c r="CA8" s="309"/>
      <c r="CB8" s="309"/>
      <c r="CC8" s="309"/>
      <c r="CD8" s="309"/>
      <c r="CE8" s="309"/>
      <c r="CF8" s="309"/>
      <c r="CG8" s="309"/>
      <c r="CH8" s="309"/>
      <c r="CI8" s="309"/>
      <c r="CJ8" s="309"/>
      <c r="CK8" s="309"/>
      <c r="CL8" s="309"/>
      <c r="CM8" s="309"/>
      <c r="CN8" s="309"/>
      <c r="CO8" s="309"/>
      <c r="CP8" s="310"/>
    </row>
    <row r="9" spans="2:94" ht="9" customHeight="1" x14ac:dyDescent="0.2">
      <c r="B9" s="60"/>
      <c r="C9" s="61"/>
      <c r="D9" s="62"/>
      <c r="E9" s="63"/>
      <c r="F9" s="64"/>
      <c r="G9" s="512"/>
      <c r="H9" s="513"/>
      <c r="I9" s="514"/>
      <c r="J9" s="398"/>
      <c r="K9" s="399"/>
      <c r="L9" s="400"/>
      <c r="M9" s="64"/>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70"/>
      <c r="BC9" s="52"/>
      <c r="BD9" s="408"/>
      <c r="BE9" s="409"/>
      <c r="BF9" s="409"/>
      <c r="BG9" s="433"/>
      <c r="BH9" s="337"/>
      <c r="BI9" s="339"/>
      <c r="BJ9" s="408"/>
      <c r="BK9" s="433"/>
      <c r="BL9" s="337"/>
      <c r="BM9" s="339"/>
      <c r="BN9" s="408"/>
      <c r="BO9" s="409"/>
      <c r="BP9" s="433"/>
      <c r="BQ9" s="434"/>
      <c r="BR9" s="435"/>
      <c r="BS9" s="49"/>
      <c r="BT9" s="309"/>
      <c r="BU9" s="309"/>
      <c r="BV9" s="309"/>
      <c r="BW9" s="309"/>
      <c r="BX9" s="309"/>
      <c r="BY9" s="309"/>
      <c r="BZ9" s="309"/>
      <c r="CA9" s="309"/>
      <c r="CB9" s="309"/>
      <c r="CC9" s="309"/>
      <c r="CD9" s="309"/>
      <c r="CE9" s="309"/>
      <c r="CF9" s="309"/>
      <c r="CG9" s="309"/>
      <c r="CH9" s="309"/>
      <c r="CI9" s="309"/>
      <c r="CJ9" s="309"/>
      <c r="CK9" s="309"/>
      <c r="CL9" s="309"/>
      <c r="CM9" s="309"/>
      <c r="CN9" s="309"/>
      <c r="CO9" s="309"/>
      <c r="CP9" s="310"/>
    </row>
    <row r="10" spans="2:94" ht="9" customHeight="1" thickBot="1" x14ac:dyDescent="0.25">
      <c r="B10" s="60"/>
      <c r="C10" s="61"/>
      <c r="D10" s="62"/>
      <c r="E10" s="63"/>
      <c r="F10" s="64"/>
      <c r="G10" s="515"/>
      <c r="H10" s="516"/>
      <c r="I10" s="517"/>
      <c r="J10" s="401"/>
      <c r="K10" s="402"/>
      <c r="L10" s="403"/>
      <c r="M10" s="64"/>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70"/>
      <c r="BC10" s="52"/>
      <c r="BD10" s="71"/>
      <c r="BE10" s="72"/>
      <c r="BF10" s="72"/>
      <c r="BG10" s="72"/>
      <c r="BH10" s="72"/>
      <c r="BI10" s="72"/>
      <c r="BJ10" s="72"/>
      <c r="BK10" s="72"/>
      <c r="BL10" s="72"/>
      <c r="BM10" s="72"/>
      <c r="BN10" s="72"/>
      <c r="BO10" s="72"/>
      <c r="BP10" s="72"/>
      <c r="BQ10" s="434"/>
      <c r="BR10" s="435"/>
      <c r="BS10" s="4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10"/>
    </row>
    <row r="11" spans="2:94" ht="9" customHeight="1" x14ac:dyDescent="0.2">
      <c r="B11" s="60"/>
      <c r="C11" s="61"/>
      <c r="D11" s="62"/>
      <c r="E11" s="63"/>
      <c r="F11" s="64"/>
      <c r="G11" s="64"/>
      <c r="H11" s="64"/>
      <c r="I11" s="64"/>
      <c r="J11" s="65"/>
      <c r="K11" s="73"/>
      <c r="L11" s="73"/>
      <c r="M11" s="65"/>
      <c r="N11" s="65"/>
      <c r="O11" s="65"/>
      <c r="P11" s="65"/>
      <c r="Q11" s="65"/>
      <c r="R11" s="65"/>
      <c r="S11" s="65"/>
      <c r="T11" s="65"/>
      <c r="U11" s="65"/>
      <c r="V11" s="65"/>
      <c r="W11" s="65"/>
      <c r="X11" s="65"/>
      <c r="Y11" s="65"/>
      <c r="Z11" s="65"/>
      <c r="AA11" s="65"/>
      <c r="AB11" s="64"/>
      <c r="AC11" s="64"/>
      <c r="AD11" s="64"/>
      <c r="AE11" s="64"/>
      <c r="AF11" s="64"/>
      <c r="AG11" s="64"/>
      <c r="AH11" s="65"/>
      <c r="AI11" s="65"/>
      <c r="AJ11" s="65"/>
      <c r="AK11" s="65"/>
      <c r="AL11" s="65"/>
      <c r="AM11" s="65"/>
      <c r="AN11" s="65"/>
      <c r="AO11" s="65"/>
      <c r="AP11" s="65"/>
      <c r="AQ11" s="65"/>
      <c r="AR11" s="65"/>
      <c r="AS11" s="65"/>
      <c r="AT11" s="65"/>
      <c r="AU11" s="65"/>
      <c r="AV11" s="65"/>
      <c r="AW11" s="65"/>
      <c r="AX11" s="65"/>
      <c r="AY11" s="65"/>
      <c r="AZ11" s="65"/>
      <c r="BA11" s="65"/>
      <c r="BB11" s="74"/>
      <c r="BC11" s="52"/>
      <c r="BD11" s="45"/>
      <c r="BE11" s="48"/>
      <c r="BF11" s="48"/>
      <c r="BG11" s="48"/>
      <c r="BH11" s="48"/>
      <c r="BI11" s="48"/>
      <c r="BJ11" s="48"/>
      <c r="BK11" s="48"/>
      <c r="BL11" s="48"/>
      <c r="BM11" s="48"/>
      <c r="BN11" s="48"/>
      <c r="BO11" s="48"/>
      <c r="BP11" s="48"/>
      <c r="BQ11" s="434"/>
      <c r="BR11" s="435"/>
      <c r="BS11" s="4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10"/>
    </row>
    <row r="12" spans="2:94" ht="9" customHeight="1" thickBot="1" x14ac:dyDescent="0.25">
      <c r="B12" s="60"/>
      <c r="C12" s="61"/>
      <c r="D12" s="62"/>
      <c r="E12" s="63"/>
      <c r="F12" s="64"/>
      <c r="G12" s="64"/>
      <c r="H12" s="64"/>
      <c r="I12" s="64"/>
      <c r="J12" s="73"/>
      <c r="K12" s="73"/>
      <c r="L12" s="73"/>
      <c r="M12" s="75"/>
      <c r="N12" s="65"/>
      <c r="O12" s="76"/>
      <c r="P12" s="75"/>
      <c r="Q12" s="75"/>
      <c r="R12" s="75"/>
      <c r="S12" s="75"/>
      <c r="T12" s="75"/>
      <c r="U12" s="75"/>
      <c r="V12" s="75"/>
      <c r="W12" s="75"/>
      <c r="X12" s="75"/>
      <c r="Y12" s="75"/>
      <c r="Z12" s="75"/>
      <c r="AA12" s="75"/>
      <c r="AB12" s="64"/>
      <c r="AC12" s="64"/>
      <c r="AD12" s="64"/>
      <c r="AE12" s="64"/>
      <c r="AF12" s="64"/>
      <c r="AG12" s="64"/>
      <c r="AH12" s="75"/>
      <c r="AI12" s="75"/>
      <c r="AJ12" s="75"/>
      <c r="AK12" s="75"/>
      <c r="AL12" s="75"/>
      <c r="AM12" s="75"/>
      <c r="AN12" s="75"/>
      <c r="AO12" s="75"/>
      <c r="AP12" s="75"/>
      <c r="AQ12" s="75"/>
      <c r="AR12" s="75"/>
      <c r="AS12" s="75"/>
      <c r="AT12" s="75"/>
      <c r="AU12" s="75"/>
      <c r="AV12" s="75"/>
      <c r="AW12" s="75"/>
      <c r="AX12" s="75"/>
      <c r="AY12" s="75"/>
      <c r="AZ12" s="75"/>
      <c r="BA12" s="75"/>
      <c r="BB12" s="77"/>
      <c r="BC12" s="52"/>
      <c r="BD12" s="415" t="str">
        <f>入力!W25&amp;入力!X25</f>
        <v/>
      </c>
      <c r="BE12" s="416"/>
      <c r="BF12" s="417"/>
      <c r="BG12" s="67">
        <v>5</v>
      </c>
      <c r="BH12" s="68">
        <v>6</v>
      </c>
      <c r="BI12" s="410" t="s">
        <v>0</v>
      </c>
      <c r="BJ12" s="67">
        <v>7</v>
      </c>
      <c r="BK12" s="68">
        <v>8</v>
      </c>
      <c r="BL12" s="410" t="s">
        <v>2</v>
      </c>
      <c r="BM12" s="67">
        <v>9</v>
      </c>
      <c r="BN12" s="68">
        <v>10</v>
      </c>
      <c r="BO12" s="444" t="s">
        <v>3</v>
      </c>
      <c r="BP12" s="445"/>
      <c r="BQ12" s="434"/>
      <c r="BR12" s="435"/>
      <c r="BS12" s="78"/>
      <c r="BT12" s="311" t="str">
        <f>T(入力!C15)</f>
        <v/>
      </c>
      <c r="BU12" s="312"/>
      <c r="BV12" s="312"/>
      <c r="BW12" s="312"/>
      <c r="BX12" s="312"/>
      <c r="BY12" s="312"/>
      <c r="BZ12" s="312"/>
      <c r="CA12" s="312"/>
      <c r="CB12" s="312"/>
      <c r="CC12" s="312"/>
      <c r="CD12" s="312"/>
      <c r="CE12" s="312"/>
      <c r="CF12" s="312"/>
      <c r="CG12" s="312"/>
      <c r="CH12" s="312"/>
      <c r="CI12" s="312"/>
      <c r="CJ12" s="312"/>
      <c r="CK12" s="312"/>
      <c r="CL12" s="312"/>
      <c r="CM12" s="318"/>
      <c r="CN12" s="318"/>
      <c r="CO12" s="79"/>
      <c r="CP12" s="80"/>
    </row>
    <row r="13" spans="2:94" ht="9" customHeight="1" x14ac:dyDescent="0.2">
      <c r="B13" s="60"/>
      <c r="C13" s="61"/>
      <c r="D13" s="62"/>
      <c r="E13" s="63"/>
      <c r="F13" s="64"/>
      <c r="G13" s="509" t="str">
        <f>入力!R21</f>
        <v/>
      </c>
      <c r="H13" s="510"/>
      <c r="I13" s="511"/>
      <c r="J13" s="395">
        <v>52</v>
      </c>
      <c r="K13" s="396"/>
      <c r="L13" s="397"/>
      <c r="M13" s="75"/>
      <c r="N13" s="504" t="s">
        <v>73</v>
      </c>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8"/>
      <c r="BC13" s="52"/>
      <c r="BD13" s="415"/>
      <c r="BE13" s="416"/>
      <c r="BF13" s="417"/>
      <c r="BG13" s="439" t="str">
        <f>入力!W27</f>
        <v/>
      </c>
      <c r="BH13" s="345" t="str">
        <f>入力!X27</f>
        <v/>
      </c>
      <c r="BI13" s="410"/>
      <c r="BJ13" s="439" t="str">
        <f>入力!W28</f>
        <v/>
      </c>
      <c r="BK13" s="345" t="str">
        <f>入力!X28</f>
        <v/>
      </c>
      <c r="BL13" s="410"/>
      <c r="BM13" s="439" t="str">
        <f>入力!W29</f>
        <v/>
      </c>
      <c r="BN13" s="345" t="str">
        <f>入力!X29</f>
        <v/>
      </c>
      <c r="BO13" s="446"/>
      <c r="BP13" s="445"/>
      <c r="BQ13" s="434"/>
      <c r="BR13" s="435"/>
      <c r="BS13" s="78"/>
      <c r="BT13" s="312"/>
      <c r="BU13" s="312"/>
      <c r="BV13" s="312"/>
      <c r="BW13" s="312"/>
      <c r="BX13" s="312"/>
      <c r="BY13" s="312"/>
      <c r="BZ13" s="312"/>
      <c r="CA13" s="312"/>
      <c r="CB13" s="312"/>
      <c r="CC13" s="312"/>
      <c r="CD13" s="312"/>
      <c r="CE13" s="312"/>
      <c r="CF13" s="312"/>
      <c r="CG13" s="312"/>
      <c r="CH13" s="312"/>
      <c r="CI13" s="312"/>
      <c r="CJ13" s="312"/>
      <c r="CK13" s="312"/>
      <c r="CL13" s="312"/>
      <c r="CM13" s="318"/>
      <c r="CN13" s="318"/>
      <c r="CO13" s="79"/>
      <c r="CP13" s="80"/>
    </row>
    <row r="14" spans="2:94" ht="9" customHeight="1" x14ac:dyDescent="0.2">
      <c r="B14" s="505" t="s">
        <v>59</v>
      </c>
      <c r="C14" s="506"/>
      <c r="D14" s="507"/>
      <c r="E14" s="63"/>
      <c r="F14" s="64"/>
      <c r="G14" s="512"/>
      <c r="H14" s="513"/>
      <c r="I14" s="514"/>
      <c r="J14" s="398"/>
      <c r="K14" s="399"/>
      <c r="L14" s="400"/>
      <c r="M14" s="75"/>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8"/>
      <c r="BC14" s="52"/>
      <c r="BD14" s="415"/>
      <c r="BE14" s="416"/>
      <c r="BF14" s="417"/>
      <c r="BG14" s="337"/>
      <c r="BH14" s="339"/>
      <c r="BI14" s="410"/>
      <c r="BJ14" s="337"/>
      <c r="BK14" s="339"/>
      <c r="BL14" s="410"/>
      <c r="BM14" s="337"/>
      <c r="BN14" s="339"/>
      <c r="BO14" s="446"/>
      <c r="BP14" s="445"/>
      <c r="BQ14" s="434"/>
      <c r="BR14" s="435"/>
      <c r="BS14" s="81"/>
      <c r="BT14" s="312"/>
      <c r="BU14" s="312"/>
      <c r="BV14" s="312"/>
      <c r="BW14" s="312"/>
      <c r="BX14" s="312"/>
      <c r="BY14" s="312"/>
      <c r="BZ14" s="312"/>
      <c r="CA14" s="312"/>
      <c r="CB14" s="312"/>
      <c r="CC14" s="312"/>
      <c r="CD14" s="312"/>
      <c r="CE14" s="312"/>
      <c r="CF14" s="312"/>
      <c r="CG14" s="312"/>
      <c r="CH14" s="312"/>
      <c r="CI14" s="312"/>
      <c r="CJ14" s="312"/>
      <c r="CK14" s="312"/>
      <c r="CL14" s="312"/>
      <c r="CM14" s="79"/>
      <c r="CN14" s="79"/>
      <c r="CO14" s="79"/>
      <c r="CP14" s="80"/>
    </row>
    <row r="15" spans="2:94" ht="9" customHeight="1" thickBot="1" x14ac:dyDescent="0.25">
      <c r="B15" s="505"/>
      <c r="C15" s="506"/>
      <c r="D15" s="507"/>
      <c r="E15" s="63"/>
      <c r="F15" s="64"/>
      <c r="G15" s="515"/>
      <c r="H15" s="516"/>
      <c r="I15" s="517"/>
      <c r="J15" s="401"/>
      <c r="K15" s="402"/>
      <c r="L15" s="403"/>
      <c r="M15" s="65"/>
      <c r="N15" s="504" t="s">
        <v>74</v>
      </c>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74"/>
      <c r="BC15" s="52"/>
      <c r="BD15" s="71"/>
      <c r="BE15" s="72"/>
      <c r="BF15" s="72"/>
      <c r="BG15" s="72"/>
      <c r="BH15" s="72"/>
      <c r="BI15" s="72"/>
      <c r="BJ15" s="72"/>
      <c r="BK15" s="72"/>
      <c r="BL15" s="72"/>
      <c r="BM15" s="72"/>
      <c r="BN15" s="72"/>
      <c r="BO15" s="72"/>
      <c r="BP15" s="72"/>
      <c r="BQ15" s="434"/>
      <c r="BR15" s="435"/>
      <c r="BS15" s="81"/>
      <c r="BT15" s="312"/>
      <c r="BU15" s="312"/>
      <c r="BV15" s="312"/>
      <c r="BW15" s="312"/>
      <c r="BX15" s="312"/>
      <c r="BY15" s="312"/>
      <c r="BZ15" s="312"/>
      <c r="CA15" s="312"/>
      <c r="CB15" s="312"/>
      <c r="CC15" s="312"/>
      <c r="CD15" s="312"/>
      <c r="CE15" s="312"/>
      <c r="CF15" s="312"/>
      <c r="CG15" s="312"/>
      <c r="CH15" s="312"/>
      <c r="CI15" s="312"/>
      <c r="CJ15" s="312"/>
      <c r="CK15" s="312"/>
      <c r="CL15" s="312"/>
      <c r="CM15" s="79"/>
      <c r="CN15" s="79"/>
      <c r="CO15" s="79"/>
      <c r="CP15" s="80"/>
    </row>
    <row r="16" spans="2:94" ht="9" customHeight="1" x14ac:dyDescent="0.15">
      <c r="B16" s="505"/>
      <c r="C16" s="506"/>
      <c r="D16" s="507"/>
      <c r="E16" s="63"/>
      <c r="F16" s="64"/>
      <c r="G16" s="64"/>
      <c r="H16" s="64"/>
      <c r="I16" s="64"/>
      <c r="J16" s="65"/>
      <c r="K16" s="73"/>
      <c r="L16" s="73"/>
      <c r="M16" s="65"/>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74"/>
      <c r="BC16" s="52"/>
      <c r="BD16" s="82">
        <v>11</v>
      </c>
      <c r="BE16" s="83"/>
      <c r="BF16" s="344" t="s">
        <v>44</v>
      </c>
      <c r="BG16" s="344"/>
      <c r="BH16" s="344"/>
      <c r="BI16" s="344"/>
      <c r="BJ16" s="344"/>
      <c r="BK16" s="344"/>
      <c r="BL16" s="344"/>
      <c r="BM16" s="344"/>
      <c r="BN16" s="344"/>
      <c r="BO16" s="344"/>
      <c r="BP16" s="84">
        <v>23</v>
      </c>
      <c r="BQ16" s="434"/>
      <c r="BR16" s="435"/>
      <c r="BS16" s="81"/>
      <c r="BT16" s="312"/>
      <c r="BU16" s="312"/>
      <c r="BV16" s="312"/>
      <c r="BW16" s="312"/>
      <c r="BX16" s="312"/>
      <c r="BY16" s="312"/>
      <c r="BZ16" s="312"/>
      <c r="CA16" s="312"/>
      <c r="CB16" s="312"/>
      <c r="CC16" s="312"/>
      <c r="CD16" s="312"/>
      <c r="CE16" s="312"/>
      <c r="CF16" s="312"/>
      <c r="CG16" s="312"/>
      <c r="CH16" s="312"/>
      <c r="CI16" s="312"/>
      <c r="CJ16" s="312"/>
      <c r="CK16" s="312"/>
      <c r="CL16" s="312"/>
      <c r="CM16" s="79"/>
      <c r="CN16" s="79"/>
      <c r="CO16" s="79"/>
      <c r="CP16" s="80"/>
    </row>
    <row r="17" spans="2:94" ht="9" customHeight="1" thickBot="1" x14ac:dyDescent="0.25">
      <c r="B17" s="505"/>
      <c r="C17" s="506"/>
      <c r="D17" s="507"/>
      <c r="E17" s="63"/>
      <c r="F17" s="64"/>
      <c r="G17" s="64"/>
      <c r="H17" s="64"/>
      <c r="I17" s="64"/>
      <c r="J17" s="73"/>
      <c r="K17" s="73"/>
      <c r="L17" s="73"/>
      <c r="M17" s="65"/>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c r="BB17" s="74"/>
      <c r="BC17" s="52"/>
      <c r="BD17" s="437" t="str">
        <f>入力!L13</f>
        <v/>
      </c>
      <c r="BE17" s="346" t="str">
        <f>入力!M13</f>
        <v/>
      </c>
      <c r="BF17" s="346" t="str">
        <f>入力!N13</f>
        <v/>
      </c>
      <c r="BG17" s="346" t="str">
        <f>入力!O13</f>
        <v/>
      </c>
      <c r="BH17" s="346" t="str">
        <f>入力!P13</f>
        <v/>
      </c>
      <c r="BI17" s="346" t="str">
        <f>入力!Q13</f>
        <v/>
      </c>
      <c r="BJ17" s="346" t="str">
        <f>入力!R13</f>
        <v/>
      </c>
      <c r="BK17" s="346" t="str">
        <f>入力!S13</f>
        <v/>
      </c>
      <c r="BL17" s="346" t="str">
        <f>入力!T13</f>
        <v/>
      </c>
      <c r="BM17" s="346" t="str">
        <f>入力!U13</f>
        <v/>
      </c>
      <c r="BN17" s="346" t="str">
        <f>入力!V13</f>
        <v/>
      </c>
      <c r="BO17" s="346" t="str">
        <f>入力!W13</f>
        <v/>
      </c>
      <c r="BP17" s="348" t="str">
        <f>入力!X13</f>
        <v/>
      </c>
      <c r="BQ17" s="434"/>
      <c r="BR17" s="435"/>
      <c r="BS17" s="81"/>
      <c r="BT17" s="312"/>
      <c r="BU17" s="312"/>
      <c r="BV17" s="312"/>
      <c r="BW17" s="312"/>
      <c r="BX17" s="312"/>
      <c r="BY17" s="312"/>
      <c r="BZ17" s="312"/>
      <c r="CA17" s="312"/>
      <c r="CB17" s="312"/>
      <c r="CC17" s="312"/>
      <c r="CD17" s="312"/>
      <c r="CE17" s="312"/>
      <c r="CF17" s="312"/>
      <c r="CG17" s="312"/>
      <c r="CH17" s="312"/>
      <c r="CI17" s="312"/>
      <c r="CJ17" s="312"/>
      <c r="CK17" s="312"/>
      <c r="CL17" s="312"/>
      <c r="CM17" s="79"/>
      <c r="CN17" s="79"/>
      <c r="CO17" s="79"/>
      <c r="CP17" s="80"/>
    </row>
    <row r="18" spans="2:94" ht="9" customHeight="1" x14ac:dyDescent="0.2">
      <c r="B18" s="505"/>
      <c r="C18" s="506"/>
      <c r="D18" s="507"/>
      <c r="E18" s="63"/>
      <c r="F18" s="64"/>
      <c r="G18" s="509" t="str">
        <f>入力!S21</f>
        <v/>
      </c>
      <c r="H18" s="510"/>
      <c r="I18" s="511"/>
      <c r="J18" s="395">
        <v>53</v>
      </c>
      <c r="K18" s="396"/>
      <c r="L18" s="397"/>
      <c r="M18" s="65"/>
      <c r="N18" s="363" t="s">
        <v>25</v>
      </c>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457"/>
      <c r="BC18" s="52"/>
      <c r="BD18" s="438"/>
      <c r="BE18" s="347"/>
      <c r="BF18" s="347"/>
      <c r="BG18" s="347"/>
      <c r="BH18" s="347"/>
      <c r="BI18" s="347"/>
      <c r="BJ18" s="347"/>
      <c r="BK18" s="347"/>
      <c r="BL18" s="347"/>
      <c r="BM18" s="347"/>
      <c r="BN18" s="347"/>
      <c r="BO18" s="347"/>
      <c r="BP18" s="349"/>
      <c r="BQ18" s="434"/>
      <c r="BR18" s="435"/>
      <c r="BS18" s="340" t="s">
        <v>7</v>
      </c>
      <c r="BT18" s="341"/>
      <c r="BU18" s="341"/>
      <c r="BV18" s="313" t="str">
        <f>T(入力!C18)</f>
        <v/>
      </c>
      <c r="BW18" s="314"/>
      <c r="BX18" s="314"/>
      <c r="BY18" s="314"/>
      <c r="BZ18" s="314"/>
      <c r="CA18" s="314"/>
      <c r="CB18" s="314"/>
      <c r="CC18" s="314"/>
      <c r="CD18" s="314"/>
      <c r="CE18" s="314"/>
      <c r="CF18" s="314"/>
      <c r="CG18" s="314"/>
      <c r="CH18" s="314"/>
      <c r="CI18" s="314"/>
      <c r="CJ18" s="314"/>
      <c r="CK18" s="314"/>
      <c r="CL18" s="314"/>
      <c r="CM18" s="314"/>
      <c r="CN18" s="314"/>
      <c r="CO18" s="314"/>
      <c r="CP18" s="315"/>
    </row>
    <row r="19" spans="2:94" ht="9" customHeight="1" x14ac:dyDescent="0.2">
      <c r="B19" s="505"/>
      <c r="C19" s="506"/>
      <c r="D19" s="507"/>
      <c r="E19" s="63"/>
      <c r="F19" s="64"/>
      <c r="G19" s="512"/>
      <c r="H19" s="513"/>
      <c r="I19" s="514"/>
      <c r="J19" s="398"/>
      <c r="K19" s="399"/>
      <c r="L19" s="400"/>
      <c r="M19" s="65"/>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457"/>
      <c r="BC19" s="52"/>
      <c r="BD19" s="85"/>
      <c r="BE19" s="47"/>
      <c r="BF19" s="431" t="s">
        <v>43</v>
      </c>
      <c r="BG19" s="431"/>
      <c r="BH19" s="431"/>
      <c r="BI19" s="431"/>
      <c r="BJ19" s="431"/>
      <c r="BK19" s="431"/>
      <c r="BL19" s="431"/>
      <c r="BM19" s="431"/>
      <c r="BN19" s="431"/>
      <c r="BO19" s="431"/>
      <c r="BP19" s="47"/>
      <c r="BQ19" s="49"/>
      <c r="BR19" s="50"/>
      <c r="BS19" s="340"/>
      <c r="BT19" s="341"/>
      <c r="BU19" s="341"/>
      <c r="BV19" s="314"/>
      <c r="BW19" s="314"/>
      <c r="BX19" s="314"/>
      <c r="BY19" s="314"/>
      <c r="BZ19" s="314"/>
      <c r="CA19" s="314"/>
      <c r="CB19" s="314"/>
      <c r="CC19" s="314"/>
      <c r="CD19" s="314"/>
      <c r="CE19" s="314"/>
      <c r="CF19" s="314"/>
      <c r="CG19" s="314"/>
      <c r="CH19" s="314"/>
      <c r="CI19" s="314"/>
      <c r="CJ19" s="314"/>
      <c r="CK19" s="314"/>
      <c r="CL19" s="314"/>
      <c r="CM19" s="314"/>
      <c r="CN19" s="314"/>
      <c r="CO19" s="314"/>
      <c r="CP19" s="315"/>
    </row>
    <row r="20" spans="2:94" ht="9" customHeight="1" thickBot="1" x14ac:dyDescent="0.2">
      <c r="B20" s="505"/>
      <c r="C20" s="506"/>
      <c r="D20" s="507"/>
      <c r="E20" s="63"/>
      <c r="F20" s="64"/>
      <c r="G20" s="515"/>
      <c r="H20" s="516"/>
      <c r="I20" s="517"/>
      <c r="J20" s="401"/>
      <c r="K20" s="402"/>
      <c r="L20" s="403"/>
      <c r="M20" s="75"/>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457"/>
      <c r="BC20" s="52"/>
      <c r="BD20" s="86">
        <v>24</v>
      </c>
      <c r="BE20" s="87"/>
      <c r="BF20" s="432"/>
      <c r="BG20" s="432"/>
      <c r="BH20" s="432"/>
      <c r="BI20" s="432"/>
      <c r="BJ20" s="432"/>
      <c r="BK20" s="432"/>
      <c r="BL20" s="432"/>
      <c r="BM20" s="432"/>
      <c r="BN20" s="432"/>
      <c r="BO20" s="432"/>
      <c r="BP20" s="88">
        <v>36</v>
      </c>
      <c r="BQ20" s="49"/>
      <c r="BR20" s="50"/>
      <c r="BS20" s="340" t="s">
        <v>6</v>
      </c>
      <c r="BT20" s="341"/>
      <c r="BU20" s="341"/>
      <c r="BV20" s="313" t="str">
        <f>T(入力!C19)</f>
        <v/>
      </c>
      <c r="BW20" s="314"/>
      <c r="BX20" s="314"/>
      <c r="BY20" s="314"/>
      <c r="BZ20" s="314"/>
      <c r="CA20" s="314"/>
      <c r="CB20" s="314"/>
      <c r="CC20" s="314"/>
      <c r="CD20" s="314"/>
      <c r="CE20" s="314"/>
      <c r="CF20" s="314"/>
      <c r="CG20" s="314"/>
      <c r="CH20" s="314"/>
      <c r="CI20" s="314"/>
      <c r="CJ20" s="314"/>
      <c r="CK20" s="314"/>
      <c r="CL20" s="314"/>
      <c r="CM20" s="314"/>
      <c r="CN20" s="314"/>
      <c r="CO20" s="314"/>
      <c r="CP20" s="315"/>
    </row>
    <row r="21" spans="2:94" ht="9" customHeight="1" x14ac:dyDescent="0.2">
      <c r="B21" s="505"/>
      <c r="C21" s="506"/>
      <c r="D21" s="507"/>
      <c r="E21" s="63"/>
      <c r="F21" s="64"/>
      <c r="G21" s="64"/>
      <c r="H21" s="64"/>
      <c r="I21" s="64"/>
      <c r="J21" s="65"/>
      <c r="K21" s="73"/>
      <c r="L21" s="73"/>
      <c r="M21" s="75"/>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457"/>
      <c r="BC21" s="52"/>
      <c r="BD21" s="437" t="str">
        <f>入力!L14</f>
        <v/>
      </c>
      <c r="BE21" s="346" t="str">
        <f>入力!M14</f>
        <v/>
      </c>
      <c r="BF21" s="346" t="str">
        <f>入力!N14</f>
        <v/>
      </c>
      <c r="BG21" s="346" t="str">
        <f>入力!O14</f>
        <v/>
      </c>
      <c r="BH21" s="346" t="str">
        <f>入力!P14</f>
        <v/>
      </c>
      <c r="BI21" s="346" t="str">
        <f>入力!Q14</f>
        <v/>
      </c>
      <c r="BJ21" s="346" t="str">
        <f>入力!R14</f>
        <v/>
      </c>
      <c r="BK21" s="346" t="str">
        <f>入力!S14</f>
        <v/>
      </c>
      <c r="BL21" s="346" t="str">
        <f>入力!T14</f>
        <v/>
      </c>
      <c r="BM21" s="346" t="str">
        <f>入力!U14</f>
        <v/>
      </c>
      <c r="BN21" s="346" t="str">
        <f>入力!V14</f>
        <v/>
      </c>
      <c r="BO21" s="346" t="str">
        <f>入力!W14</f>
        <v/>
      </c>
      <c r="BP21" s="348" t="str">
        <f>入力!X14</f>
        <v/>
      </c>
      <c r="BQ21" s="49"/>
      <c r="BR21" s="50"/>
      <c r="BS21" s="342"/>
      <c r="BT21" s="343"/>
      <c r="BU21" s="343"/>
      <c r="BV21" s="316"/>
      <c r="BW21" s="316"/>
      <c r="BX21" s="316"/>
      <c r="BY21" s="316"/>
      <c r="BZ21" s="316"/>
      <c r="CA21" s="316"/>
      <c r="CB21" s="316"/>
      <c r="CC21" s="316"/>
      <c r="CD21" s="316"/>
      <c r="CE21" s="316"/>
      <c r="CF21" s="316"/>
      <c r="CG21" s="316"/>
      <c r="CH21" s="316"/>
      <c r="CI21" s="316"/>
      <c r="CJ21" s="316"/>
      <c r="CK21" s="316"/>
      <c r="CL21" s="316"/>
      <c r="CM21" s="316"/>
      <c r="CN21" s="316"/>
      <c r="CO21" s="316"/>
      <c r="CP21" s="317"/>
    </row>
    <row r="22" spans="2:94" ht="9" customHeight="1" thickBot="1" x14ac:dyDescent="0.25">
      <c r="B22" s="505"/>
      <c r="C22" s="506"/>
      <c r="D22" s="507"/>
      <c r="E22" s="63"/>
      <c r="F22" s="64"/>
      <c r="G22" s="64"/>
      <c r="H22" s="64"/>
      <c r="I22" s="64"/>
      <c r="J22" s="73"/>
      <c r="K22" s="73"/>
      <c r="L22" s="89"/>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7"/>
      <c r="BC22" s="52"/>
      <c r="BD22" s="438"/>
      <c r="BE22" s="347"/>
      <c r="BF22" s="347"/>
      <c r="BG22" s="347"/>
      <c r="BH22" s="347"/>
      <c r="BI22" s="347"/>
      <c r="BJ22" s="347"/>
      <c r="BK22" s="347"/>
      <c r="BL22" s="347"/>
      <c r="BM22" s="347"/>
      <c r="BN22" s="347"/>
      <c r="BO22" s="347"/>
      <c r="BP22" s="349"/>
      <c r="BQ22" s="71"/>
      <c r="BR22" s="90"/>
      <c r="BS22" s="91"/>
      <c r="BT22" s="92"/>
      <c r="BU22" s="92"/>
      <c r="BV22" s="344" t="s">
        <v>9</v>
      </c>
      <c r="BW22" s="344"/>
      <c r="BX22" s="344"/>
      <c r="BY22" s="344"/>
      <c r="BZ22" s="344"/>
      <c r="CA22" s="344"/>
      <c r="CB22" s="92"/>
      <c r="CC22" s="92"/>
      <c r="CD22" s="93"/>
      <c r="CE22" s="91"/>
      <c r="CF22" s="92"/>
      <c r="CG22" s="92"/>
      <c r="CH22" s="344" t="s">
        <v>10</v>
      </c>
      <c r="CI22" s="344"/>
      <c r="CJ22" s="344"/>
      <c r="CK22" s="344"/>
      <c r="CL22" s="344"/>
      <c r="CM22" s="344"/>
      <c r="CN22" s="92"/>
      <c r="CO22" s="92"/>
      <c r="CP22" s="93"/>
    </row>
    <row r="23" spans="2:94" ht="9" customHeight="1" x14ac:dyDescent="0.2">
      <c r="B23" s="505"/>
      <c r="C23" s="506"/>
      <c r="D23" s="507"/>
      <c r="E23" s="63"/>
      <c r="F23" s="64"/>
      <c r="G23" s="509" t="str">
        <f>入力!T21</f>
        <v/>
      </c>
      <c r="H23" s="510"/>
      <c r="I23" s="511"/>
      <c r="J23" s="395">
        <v>54</v>
      </c>
      <c r="K23" s="396"/>
      <c r="L23" s="397"/>
      <c r="M23" s="64"/>
      <c r="N23" s="363" t="s">
        <v>46</v>
      </c>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457"/>
      <c r="BC23" s="52"/>
      <c r="BD23" s="411" t="s">
        <v>8</v>
      </c>
      <c r="BE23" s="412"/>
      <c r="BF23" s="413"/>
      <c r="BG23" s="414"/>
      <c r="BH23" s="94">
        <v>37</v>
      </c>
      <c r="BI23" s="48"/>
      <c r="BJ23" s="48"/>
      <c r="BK23" s="48"/>
      <c r="BL23" s="48"/>
      <c r="BM23" s="48"/>
      <c r="BN23" s="48"/>
      <c r="BO23" s="48"/>
      <c r="BP23" s="48"/>
      <c r="BQ23" s="48"/>
      <c r="BR23" s="68">
        <v>59</v>
      </c>
      <c r="BS23" s="331" t="s">
        <v>135</v>
      </c>
      <c r="BT23" s="332"/>
      <c r="BU23" s="332"/>
      <c r="BV23" s="332"/>
      <c r="BW23" s="332"/>
      <c r="BX23" s="332"/>
      <c r="BY23" s="332"/>
      <c r="BZ23" s="332"/>
      <c r="CA23" s="332"/>
      <c r="CB23" s="332"/>
      <c r="CC23" s="332"/>
      <c r="CD23" s="333"/>
      <c r="CE23" s="331" t="s">
        <v>136</v>
      </c>
      <c r="CF23" s="332"/>
      <c r="CG23" s="332"/>
      <c r="CH23" s="332"/>
      <c r="CI23" s="332"/>
      <c r="CJ23" s="332"/>
      <c r="CK23" s="332"/>
      <c r="CL23" s="332"/>
      <c r="CM23" s="332"/>
      <c r="CN23" s="332"/>
      <c r="CO23" s="332"/>
      <c r="CP23" s="333"/>
    </row>
    <row r="24" spans="2:94" ht="9" customHeight="1" x14ac:dyDescent="0.2">
      <c r="B24" s="505"/>
      <c r="C24" s="506"/>
      <c r="D24" s="507"/>
      <c r="E24" s="63"/>
      <c r="F24" s="64"/>
      <c r="G24" s="512"/>
      <c r="H24" s="513"/>
      <c r="I24" s="514"/>
      <c r="J24" s="398"/>
      <c r="K24" s="399"/>
      <c r="L24" s="400"/>
      <c r="M24" s="64"/>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457"/>
      <c r="BC24" s="52"/>
      <c r="BD24" s="415"/>
      <c r="BE24" s="416"/>
      <c r="BF24" s="416"/>
      <c r="BG24" s="417"/>
      <c r="BH24" s="52"/>
      <c r="BI24" s="52"/>
      <c r="BJ24" s="52"/>
      <c r="BK24" s="52"/>
      <c r="BL24" s="52"/>
      <c r="BM24" s="52"/>
      <c r="BN24" s="52"/>
      <c r="BO24" s="52"/>
      <c r="BP24" s="52"/>
      <c r="BQ24" s="52"/>
      <c r="BR24" s="50"/>
      <c r="BS24" s="334"/>
      <c r="BT24" s="335"/>
      <c r="BU24" s="335"/>
      <c r="BV24" s="335"/>
      <c r="BW24" s="335"/>
      <c r="BX24" s="335"/>
      <c r="BY24" s="335"/>
      <c r="BZ24" s="335"/>
      <c r="CA24" s="335"/>
      <c r="CB24" s="335"/>
      <c r="CC24" s="335"/>
      <c r="CD24" s="336"/>
      <c r="CE24" s="334"/>
      <c r="CF24" s="335"/>
      <c r="CG24" s="335"/>
      <c r="CH24" s="335"/>
      <c r="CI24" s="335"/>
      <c r="CJ24" s="335"/>
      <c r="CK24" s="335"/>
      <c r="CL24" s="335"/>
      <c r="CM24" s="335"/>
      <c r="CN24" s="335"/>
      <c r="CO24" s="335"/>
      <c r="CP24" s="336"/>
    </row>
    <row r="25" spans="2:94" ht="9" customHeight="1" thickBot="1" x14ac:dyDescent="0.25">
      <c r="B25" s="505"/>
      <c r="C25" s="506"/>
      <c r="D25" s="507"/>
      <c r="E25" s="63"/>
      <c r="F25" s="64"/>
      <c r="G25" s="515"/>
      <c r="H25" s="516"/>
      <c r="I25" s="517"/>
      <c r="J25" s="401"/>
      <c r="K25" s="402"/>
      <c r="L25" s="403"/>
      <c r="M25" s="64"/>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457"/>
      <c r="BC25" s="52"/>
      <c r="BD25" s="418"/>
      <c r="BE25" s="419"/>
      <c r="BF25" s="419"/>
      <c r="BG25" s="420"/>
      <c r="BH25" s="52"/>
      <c r="BI25" s="52"/>
      <c r="BJ25" s="52"/>
      <c r="BK25" s="52"/>
      <c r="BL25" s="52"/>
      <c r="BM25" s="52"/>
      <c r="BN25" s="52"/>
      <c r="BO25" s="52"/>
      <c r="BP25" s="52"/>
      <c r="BQ25" s="52"/>
      <c r="BR25" s="50"/>
      <c r="BS25" s="337"/>
      <c r="BT25" s="338"/>
      <c r="BU25" s="338"/>
      <c r="BV25" s="338"/>
      <c r="BW25" s="338"/>
      <c r="BX25" s="338"/>
      <c r="BY25" s="338"/>
      <c r="BZ25" s="338"/>
      <c r="CA25" s="338"/>
      <c r="CB25" s="338"/>
      <c r="CC25" s="338"/>
      <c r="CD25" s="339"/>
      <c r="CE25" s="337"/>
      <c r="CF25" s="338"/>
      <c r="CG25" s="338"/>
      <c r="CH25" s="338"/>
      <c r="CI25" s="338"/>
      <c r="CJ25" s="338"/>
      <c r="CK25" s="338"/>
      <c r="CL25" s="338"/>
      <c r="CM25" s="338"/>
      <c r="CN25" s="338"/>
      <c r="CO25" s="338"/>
      <c r="CP25" s="339"/>
    </row>
    <row r="26" spans="2:94" ht="9" customHeight="1" x14ac:dyDescent="0.2">
      <c r="B26" s="505"/>
      <c r="C26" s="506"/>
      <c r="D26" s="507"/>
      <c r="E26" s="63"/>
      <c r="F26" s="64"/>
      <c r="G26" s="64"/>
      <c r="H26" s="64"/>
      <c r="I26" s="64"/>
      <c r="J26" s="65"/>
      <c r="K26" s="73"/>
      <c r="L26" s="73"/>
      <c r="M26" s="6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7"/>
      <c r="BC26" s="52"/>
      <c r="BD26" s="421" t="s">
        <v>42</v>
      </c>
      <c r="BE26" s="421"/>
      <c r="BF26" s="421"/>
      <c r="BG26" s="421"/>
      <c r="BH26" s="421"/>
      <c r="BI26" s="421"/>
      <c r="BJ26" s="421"/>
      <c r="BK26" s="350">
        <v>1</v>
      </c>
      <c r="BL26" s="351"/>
      <c r="BM26" s="67">
        <v>60</v>
      </c>
      <c r="BN26" s="48"/>
      <c r="BO26" s="48"/>
      <c r="BP26" s="48"/>
      <c r="BQ26" s="48"/>
      <c r="BR26" s="48"/>
      <c r="BS26" s="48"/>
      <c r="BT26" s="48"/>
      <c r="BU26" s="48"/>
      <c r="BV26" s="95"/>
      <c r="BW26" s="95"/>
      <c r="BX26" s="69" t="s">
        <v>17</v>
      </c>
      <c r="BY26" s="96"/>
      <c r="BZ26" s="97" t="s">
        <v>21</v>
      </c>
      <c r="CA26" s="98"/>
      <c r="CB26" s="99" t="s">
        <v>19</v>
      </c>
      <c r="CC26" s="97"/>
      <c r="CD26" s="69" t="s">
        <v>18</v>
      </c>
      <c r="CE26" s="96"/>
      <c r="CF26" s="97" t="s">
        <v>17</v>
      </c>
      <c r="CG26" s="98"/>
      <c r="CH26" s="99" t="s">
        <v>20</v>
      </c>
      <c r="CI26" s="97"/>
      <c r="CJ26" s="69" t="s">
        <v>19</v>
      </c>
      <c r="CK26" s="96"/>
      <c r="CL26" s="97" t="s">
        <v>18</v>
      </c>
      <c r="CM26" s="98"/>
      <c r="CN26" s="99" t="s">
        <v>17</v>
      </c>
      <c r="CO26" s="329" t="s">
        <v>45</v>
      </c>
      <c r="CP26" s="330"/>
    </row>
    <row r="27" spans="2:94" ht="9" customHeight="1" thickBot="1" x14ac:dyDescent="0.25">
      <c r="B27" s="60"/>
      <c r="C27" s="61"/>
      <c r="D27" s="62"/>
      <c r="E27" s="63"/>
      <c r="F27" s="64"/>
      <c r="G27" s="64"/>
      <c r="H27" s="64"/>
      <c r="I27" s="64"/>
      <c r="J27" s="73"/>
      <c r="K27" s="73"/>
      <c r="L27" s="89"/>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7"/>
      <c r="BC27" s="52"/>
      <c r="BD27" s="421"/>
      <c r="BE27" s="421"/>
      <c r="BF27" s="421"/>
      <c r="BG27" s="421"/>
      <c r="BH27" s="421"/>
      <c r="BI27" s="421"/>
      <c r="BJ27" s="421"/>
      <c r="BK27" s="352"/>
      <c r="BL27" s="353"/>
      <c r="BM27" s="49"/>
      <c r="BN27" s="52"/>
      <c r="BO27" s="52"/>
      <c r="BP27" s="52"/>
      <c r="BQ27" s="52"/>
      <c r="BR27" s="52"/>
      <c r="BS27" s="52"/>
      <c r="BT27" s="52"/>
      <c r="BU27" s="52"/>
      <c r="BV27" s="52"/>
      <c r="BW27" s="356" t="str">
        <f>入力!O$31</f>
        <v/>
      </c>
      <c r="BX27" s="327"/>
      <c r="BY27" s="319" t="str">
        <f>入力!P$31</f>
        <v/>
      </c>
      <c r="BZ27" s="320"/>
      <c r="CA27" s="324" t="str">
        <f>入力!Q$31</f>
        <v/>
      </c>
      <c r="CB27" s="320"/>
      <c r="CC27" s="324" t="str">
        <f>入力!R$31</f>
        <v/>
      </c>
      <c r="CD27" s="327"/>
      <c r="CE27" s="319" t="str">
        <f>入力!S$31</f>
        <v/>
      </c>
      <c r="CF27" s="320"/>
      <c r="CG27" s="324" t="str">
        <f>入力!T$31</f>
        <v/>
      </c>
      <c r="CH27" s="320"/>
      <c r="CI27" s="324" t="str">
        <f>入力!U$31</f>
        <v/>
      </c>
      <c r="CJ27" s="327"/>
      <c r="CK27" s="319" t="str">
        <f>入力!V$31</f>
        <v/>
      </c>
      <c r="CL27" s="320"/>
      <c r="CM27" s="324" t="str">
        <f>入力!W$31</f>
        <v/>
      </c>
      <c r="CN27" s="320"/>
      <c r="CO27" s="324" t="str">
        <f>入力!X$31</f>
        <v/>
      </c>
      <c r="CP27" s="327"/>
    </row>
    <row r="28" spans="2:94" ht="9" customHeight="1" x14ac:dyDescent="0.2">
      <c r="B28" s="60"/>
      <c r="C28" s="61"/>
      <c r="D28" s="62"/>
      <c r="E28" s="63"/>
      <c r="F28" s="64"/>
      <c r="G28" s="509" t="str">
        <f>入力!U21</f>
        <v/>
      </c>
      <c r="H28" s="510"/>
      <c r="I28" s="511"/>
      <c r="J28" s="395">
        <v>55</v>
      </c>
      <c r="K28" s="396"/>
      <c r="L28" s="397"/>
      <c r="M28" s="75"/>
      <c r="N28" s="363" t="s">
        <v>47</v>
      </c>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77"/>
      <c r="BC28" s="52"/>
      <c r="BD28" s="421"/>
      <c r="BE28" s="421"/>
      <c r="BF28" s="421"/>
      <c r="BG28" s="421"/>
      <c r="BH28" s="421"/>
      <c r="BI28" s="421"/>
      <c r="BJ28" s="421"/>
      <c r="BK28" s="352"/>
      <c r="BL28" s="353"/>
      <c r="BM28" s="49"/>
      <c r="BN28" s="52"/>
      <c r="BO28" s="52"/>
      <c r="BP28" s="52"/>
      <c r="BQ28" s="52"/>
      <c r="BR28" s="52"/>
      <c r="BS28" s="52"/>
      <c r="BT28" s="52"/>
      <c r="BU28" s="52"/>
      <c r="BV28" s="52"/>
      <c r="BW28" s="357"/>
      <c r="BX28" s="327"/>
      <c r="BY28" s="321"/>
      <c r="BZ28" s="320"/>
      <c r="CA28" s="325"/>
      <c r="CB28" s="320"/>
      <c r="CC28" s="325"/>
      <c r="CD28" s="327"/>
      <c r="CE28" s="321"/>
      <c r="CF28" s="320"/>
      <c r="CG28" s="325"/>
      <c r="CH28" s="320"/>
      <c r="CI28" s="325"/>
      <c r="CJ28" s="327"/>
      <c r="CK28" s="321"/>
      <c r="CL28" s="320"/>
      <c r="CM28" s="325"/>
      <c r="CN28" s="320"/>
      <c r="CO28" s="325"/>
      <c r="CP28" s="327"/>
    </row>
    <row r="29" spans="2:94" ht="9" customHeight="1" x14ac:dyDescent="0.2">
      <c r="B29" s="60"/>
      <c r="C29" s="61"/>
      <c r="D29" s="62"/>
      <c r="E29" s="63"/>
      <c r="F29" s="64"/>
      <c r="G29" s="512"/>
      <c r="H29" s="513"/>
      <c r="I29" s="514"/>
      <c r="J29" s="398"/>
      <c r="K29" s="399"/>
      <c r="L29" s="400"/>
      <c r="M29" s="75"/>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77"/>
      <c r="BC29" s="52"/>
      <c r="BD29" s="421"/>
      <c r="BE29" s="421"/>
      <c r="BF29" s="421"/>
      <c r="BG29" s="421"/>
      <c r="BH29" s="421"/>
      <c r="BI29" s="421"/>
      <c r="BJ29" s="421"/>
      <c r="BK29" s="354"/>
      <c r="BL29" s="355"/>
      <c r="BM29" s="71"/>
      <c r="BN29" s="72"/>
      <c r="BO29" s="72"/>
      <c r="BP29" s="72"/>
      <c r="BQ29" s="72"/>
      <c r="BR29" s="72"/>
      <c r="BS29" s="72"/>
      <c r="BT29" s="72"/>
      <c r="BU29" s="72"/>
      <c r="BV29" s="72"/>
      <c r="BW29" s="436"/>
      <c r="BX29" s="328"/>
      <c r="BY29" s="322"/>
      <c r="BZ29" s="323"/>
      <c r="CA29" s="326"/>
      <c r="CB29" s="323"/>
      <c r="CC29" s="326"/>
      <c r="CD29" s="328"/>
      <c r="CE29" s="322"/>
      <c r="CF29" s="323"/>
      <c r="CG29" s="326"/>
      <c r="CH29" s="323"/>
      <c r="CI29" s="326"/>
      <c r="CJ29" s="328"/>
      <c r="CK29" s="322"/>
      <c r="CL29" s="323"/>
      <c r="CM29" s="326"/>
      <c r="CN29" s="323"/>
      <c r="CO29" s="326"/>
      <c r="CP29" s="328"/>
    </row>
    <row r="30" spans="2:94" ht="9" customHeight="1" thickBot="1" x14ac:dyDescent="0.25">
      <c r="B30" s="60"/>
      <c r="C30" s="61"/>
      <c r="D30" s="62"/>
      <c r="E30" s="63"/>
      <c r="F30" s="64"/>
      <c r="G30" s="515"/>
      <c r="H30" s="516"/>
      <c r="I30" s="517"/>
      <c r="J30" s="401"/>
      <c r="K30" s="402"/>
      <c r="L30" s="403"/>
      <c r="M30" s="65"/>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74"/>
      <c r="BC30" s="52"/>
      <c r="BD30" s="464" t="s">
        <v>69</v>
      </c>
      <c r="BE30" s="464"/>
      <c r="BF30" s="464"/>
      <c r="BG30" s="464"/>
      <c r="BH30" s="464"/>
      <c r="BI30" s="464"/>
      <c r="BJ30" s="464"/>
      <c r="BK30" s="350">
        <v>2</v>
      </c>
      <c r="BL30" s="351"/>
      <c r="BM30" s="67">
        <v>70</v>
      </c>
      <c r="BN30" s="48"/>
      <c r="BO30" s="48"/>
      <c r="BP30" s="48"/>
      <c r="BQ30" s="48"/>
      <c r="BR30" s="48"/>
      <c r="BS30" s="48"/>
      <c r="BT30" s="48"/>
      <c r="BU30" s="48"/>
      <c r="BV30" s="48"/>
      <c r="BW30" s="48"/>
      <c r="BX30" s="46"/>
      <c r="BY30" s="45"/>
      <c r="BZ30" s="48"/>
      <c r="CA30" s="100"/>
      <c r="CB30" s="101"/>
      <c r="CC30" s="48"/>
      <c r="CD30" s="46"/>
      <c r="CE30" s="45"/>
      <c r="CF30" s="48"/>
      <c r="CG30" s="100"/>
      <c r="CH30" s="101"/>
      <c r="CI30" s="48"/>
      <c r="CJ30" s="46"/>
      <c r="CK30" s="45"/>
      <c r="CL30" s="48"/>
      <c r="CM30" s="100"/>
      <c r="CN30" s="101"/>
      <c r="CO30" s="48"/>
      <c r="CP30" s="68">
        <v>79</v>
      </c>
    </row>
    <row r="31" spans="2:94" ht="9" customHeight="1" x14ac:dyDescent="0.2">
      <c r="B31" s="60"/>
      <c r="C31" s="61"/>
      <c r="D31" s="62"/>
      <c r="E31" s="63"/>
      <c r="F31" s="64"/>
      <c r="G31" s="64"/>
      <c r="H31" s="64"/>
      <c r="I31" s="64"/>
      <c r="J31" s="65"/>
      <c r="K31" s="102"/>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74"/>
      <c r="BC31" s="52"/>
      <c r="BD31" s="464"/>
      <c r="BE31" s="464"/>
      <c r="BF31" s="464"/>
      <c r="BG31" s="464"/>
      <c r="BH31" s="464"/>
      <c r="BI31" s="464"/>
      <c r="BJ31" s="464"/>
      <c r="BK31" s="352"/>
      <c r="BL31" s="353"/>
      <c r="BM31" s="49"/>
      <c r="BN31" s="52"/>
      <c r="BO31" s="52"/>
      <c r="BP31" s="52"/>
      <c r="BQ31" s="52"/>
      <c r="BR31" s="52"/>
      <c r="BS31" s="52"/>
      <c r="BT31" s="52"/>
      <c r="BU31" s="52"/>
      <c r="BV31" s="52"/>
      <c r="BW31" s="356" t="str">
        <f>入力!O35</f>
        <v/>
      </c>
      <c r="BX31" s="327"/>
      <c r="BY31" s="319" t="str">
        <f>入力!P35</f>
        <v/>
      </c>
      <c r="BZ31" s="320"/>
      <c r="CA31" s="324" t="str">
        <f>入力!Q35</f>
        <v/>
      </c>
      <c r="CB31" s="320"/>
      <c r="CC31" s="324" t="str">
        <f>入力!R35</f>
        <v/>
      </c>
      <c r="CD31" s="327"/>
      <c r="CE31" s="319" t="str">
        <f>入力!S35</f>
        <v/>
      </c>
      <c r="CF31" s="320"/>
      <c r="CG31" s="324" t="str">
        <f>入力!T35</f>
        <v/>
      </c>
      <c r="CH31" s="320"/>
      <c r="CI31" s="324" t="str">
        <f>入力!U35</f>
        <v/>
      </c>
      <c r="CJ31" s="327"/>
      <c r="CK31" s="319" t="str">
        <f>入力!V35</f>
        <v/>
      </c>
      <c r="CL31" s="320"/>
      <c r="CM31" s="324" t="str">
        <f>入力!W35</f>
        <v/>
      </c>
      <c r="CN31" s="320"/>
      <c r="CO31" s="324" t="str">
        <f>入力!X35</f>
        <v/>
      </c>
      <c r="CP31" s="327"/>
    </row>
    <row r="32" spans="2:94" ht="9" customHeight="1" x14ac:dyDescent="0.2">
      <c r="B32" s="60"/>
      <c r="C32" s="61"/>
      <c r="D32" s="62"/>
      <c r="E32" s="63"/>
      <c r="F32" s="64"/>
      <c r="G32" s="64"/>
      <c r="H32" s="64"/>
      <c r="I32" s="64"/>
      <c r="J32" s="102"/>
      <c r="K32" s="102"/>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74"/>
      <c r="BC32" s="52"/>
      <c r="BD32" s="464"/>
      <c r="BE32" s="464"/>
      <c r="BF32" s="464"/>
      <c r="BG32" s="464"/>
      <c r="BH32" s="464"/>
      <c r="BI32" s="464"/>
      <c r="BJ32" s="464"/>
      <c r="BK32" s="352"/>
      <c r="BL32" s="353"/>
      <c r="BM32" s="49"/>
      <c r="BN32" s="52"/>
      <c r="BO32" s="52"/>
      <c r="BP32" s="52"/>
      <c r="BQ32" s="52"/>
      <c r="BR32" s="52"/>
      <c r="BS32" s="52"/>
      <c r="BT32" s="52"/>
      <c r="BU32" s="52"/>
      <c r="BV32" s="52"/>
      <c r="BW32" s="357"/>
      <c r="BX32" s="327"/>
      <c r="BY32" s="321"/>
      <c r="BZ32" s="320"/>
      <c r="CA32" s="325"/>
      <c r="CB32" s="320"/>
      <c r="CC32" s="325"/>
      <c r="CD32" s="327"/>
      <c r="CE32" s="321"/>
      <c r="CF32" s="320"/>
      <c r="CG32" s="325"/>
      <c r="CH32" s="320"/>
      <c r="CI32" s="325"/>
      <c r="CJ32" s="327"/>
      <c r="CK32" s="321"/>
      <c r="CL32" s="320"/>
      <c r="CM32" s="325"/>
      <c r="CN32" s="320"/>
      <c r="CO32" s="325"/>
      <c r="CP32" s="327"/>
    </row>
    <row r="33" spans="2:94" ht="9" customHeight="1" x14ac:dyDescent="0.2">
      <c r="B33" s="103"/>
      <c r="C33" s="104"/>
      <c r="D33" s="105"/>
      <c r="E33" s="106"/>
      <c r="F33" s="107"/>
      <c r="G33" s="107"/>
      <c r="H33" s="107"/>
      <c r="I33" s="107"/>
      <c r="J33" s="108"/>
      <c r="K33" s="108"/>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2"/>
      <c r="BD33" s="464"/>
      <c r="BE33" s="464"/>
      <c r="BF33" s="464"/>
      <c r="BG33" s="464"/>
      <c r="BH33" s="464"/>
      <c r="BI33" s="464"/>
      <c r="BJ33" s="464"/>
      <c r="BK33" s="354"/>
      <c r="BL33" s="355"/>
      <c r="BM33" s="71"/>
      <c r="BN33" s="72"/>
      <c r="BO33" s="72"/>
      <c r="BP33" s="72"/>
      <c r="BQ33" s="72"/>
      <c r="BR33" s="72"/>
      <c r="BS33" s="72"/>
      <c r="BT33" s="72"/>
      <c r="BU33" s="72"/>
      <c r="BV33" s="72"/>
      <c r="BW33" s="436"/>
      <c r="BX33" s="328"/>
      <c r="BY33" s="322"/>
      <c r="BZ33" s="323"/>
      <c r="CA33" s="326"/>
      <c r="CB33" s="323"/>
      <c r="CC33" s="326"/>
      <c r="CD33" s="328"/>
      <c r="CE33" s="322"/>
      <c r="CF33" s="323"/>
      <c r="CG33" s="326"/>
      <c r="CH33" s="323"/>
      <c r="CI33" s="326"/>
      <c r="CJ33" s="328"/>
      <c r="CK33" s="322"/>
      <c r="CL33" s="323"/>
      <c r="CM33" s="326"/>
      <c r="CN33" s="323"/>
      <c r="CO33" s="326"/>
      <c r="CP33" s="328"/>
    </row>
    <row r="34" spans="2:94" ht="9" customHeight="1" x14ac:dyDescent="0.2">
      <c r="B34" s="57"/>
      <c r="C34" s="466" t="s">
        <v>48</v>
      </c>
      <c r="D34" s="466"/>
      <c r="E34" s="466"/>
      <c r="F34" s="466"/>
      <c r="G34" s="466"/>
      <c r="H34" s="466"/>
      <c r="I34" s="466"/>
      <c r="J34" s="58"/>
      <c r="K34" s="59"/>
      <c r="L34" s="57"/>
      <c r="M34" s="58"/>
      <c r="N34" s="58"/>
      <c r="O34" s="58"/>
      <c r="P34" s="58"/>
      <c r="Q34" s="466" t="s">
        <v>49</v>
      </c>
      <c r="R34" s="466"/>
      <c r="S34" s="466"/>
      <c r="T34" s="466"/>
      <c r="U34" s="466"/>
      <c r="V34" s="466"/>
      <c r="W34" s="466"/>
      <c r="X34" s="466"/>
      <c r="Y34" s="466"/>
      <c r="Z34" s="466"/>
      <c r="AA34" s="466"/>
      <c r="AB34" s="466"/>
      <c r="AC34" s="466"/>
      <c r="AD34" s="466"/>
      <c r="AE34" s="58"/>
      <c r="AF34" s="58"/>
      <c r="AG34" s="58"/>
      <c r="AH34" s="58"/>
      <c r="AI34" s="57"/>
      <c r="AJ34" s="58"/>
      <c r="AK34" s="58"/>
      <c r="AL34" s="58"/>
      <c r="AM34" s="466" t="s">
        <v>11</v>
      </c>
      <c r="AN34" s="466"/>
      <c r="AO34" s="466"/>
      <c r="AP34" s="466"/>
      <c r="AQ34" s="466"/>
      <c r="AR34" s="466"/>
      <c r="AS34" s="466"/>
      <c r="AT34" s="466"/>
      <c r="AU34" s="466"/>
      <c r="AV34" s="466"/>
      <c r="AW34" s="466"/>
      <c r="AX34" s="466"/>
      <c r="AY34" s="466"/>
      <c r="AZ34" s="466"/>
      <c r="BA34" s="58"/>
      <c r="BB34" s="59"/>
      <c r="BC34" s="52"/>
      <c r="BD34" s="464" t="s">
        <v>68</v>
      </c>
      <c r="BE34" s="464"/>
      <c r="BF34" s="464"/>
      <c r="BG34" s="464"/>
      <c r="BH34" s="464"/>
      <c r="BI34" s="464"/>
      <c r="BJ34" s="464"/>
      <c r="BK34" s="350">
        <v>3</v>
      </c>
      <c r="BL34" s="351"/>
      <c r="BM34" s="67">
        <v>80</v>
      </c>
      <c r="BN34" s="111"/>
      <c r="BO34" s="48"/>
      <c r="BP34" s="48"/>
      <c r="BQ34" s="48"/>
      <c r="BR34" s="48"/>
      <c r="BS34" s="48"/>
      <c r="BT34" s="48"/>
      <c r="BU34" s="48"/>
      <c r="BV34" s="48"/>
      <c r="BW34" s="48"/>
      <c r="BX34" s="46"/>
      <c r="BY34" s="45"/>
      <c r="BZ34" s="48"/>
      <c r="CA34" s="100"/>
      <c r="CB34" s="101"/>
      <c r="CC34" s="48"/>
      <c r="CD34" s="46"/>
      <c r="CE34" s="45"/>
      <c r="CF34" s="48"/>
      <c r="CG34" s="100"/>
      <c r="CH34" s="101"/>
      <c r="CI34" s="48"/>
      <c r="CJ34" s="46"/>
      <c r="CK34" s="45"/>
      <c r="CL34" s="48"/>
      <c r="CM34" s="100"/>
      <c r="CN34" s="101"/>
      <c r="CO34" s="48"/>
      <c r="CP34" s="68">
        <v>89</v>
      </c>
    </row>
    <row r="35" spans="2:94" ht="9" customHeight="1" x14ac:dyDescent="0.2">
      <c r="B35" s="106"/>
      <c r="C35" s="472"/>
      <c r="D35" s="472"/>
      <c r="E35" s="472"/>
      <c r="F35" s="472"/>
      <c r="G35" s="472"/>
      <c r="H35" s="472"/>
      <c r="I35" s="472"/>
      <c r="J35" s="107"/>
      <c r="K35" s="112"/>
      <c r="L35" s="106"/>
      <c r="M35" s="107"/>
      <c r="N35" s="107"/>
      <c r="O35" s="64"/>
      <c r="P35" s="64"/>
      <c r="Q35" s="469"/>
      <c r="R35" s="469"/>
      <c r="S35" s="469"/>
      <c r="T35" s="469"/>
      <c r="U35" s="469"/>
      <c r="V35" s="469"/>
      <c r="W35" s="469"/>
      <c r="X35" s="469"/>
      <c r="Y35" s="469"/>
      <c r="Z35" s="469"/>
      <c r="AA35" s="469"/>
      <c r="AB35" s="469"/>
      <c r="AC35" s="472"/>
      <c r="AD35" s="472"/>
      <c r="AE35" s="107"/>
      <c r="AF35" s="107"/>
      <c r="AG35" s="107"/>
      <c r="AH35" s="107"/>
      <c r="AI35" s="106"/>
      <c r="AJ35" s="107"/>
      <c r="AK35" s="107"/>
      <c r="AL35" s="107"/>
      <c r="AM35" s="472"/>
      <c r="AN35" s="472"/>
      <c r="AO35" s="472"/>
      <c r="AP35" s="472"/>
      <c r="AQ35" s="472"/>
      <c r="AR35" s="472"/>
      <c r="AS35" s="472"/>
      <c r="AT35" s="472"/>
      <c r="AU35" s="472"/>
      <c r="AV35" s="472"/>
      <c r="AW35" s="472"/>
      <c r="AX35" s="472"/>
      <c r="AY35" s="472"/>
      <c r="AZ35" s="472"/>
      <c r="BA35" s="107"/>
      <c r="BB35" s="112"/>
      <c r="BC35" s="52"/>
      <c r="BD35" s="464"/>
      <c r="BE35" s="464"/>
      <c r="BF35" s="464"/>
      <c r="BG35" s="464"/>
      <c r="BH35" s="464"/>
      <c r="BI35" s="464"/>
      <c r="BJ35" s="464"/>
      <c r="BK35" s="352"/>
      <c r="BL35" s="353"/>
      <c r="BM35" s="49"/>
      <c r="BN35" s="52"/>
      <c r="BO35" s="52"/>
      <c r="BP35" s="52"/>
      <c r="BQ35" s="52"/>
      <c r="BR35" s="52"/>
      <c r="BS35" s="52"/>
      <c r="BT35" s="52"/>
      <c r="BU35" s="52"/>
      <c r="BV35" s="52"/>
      <c r="BW35" s="356" t="str">
        <f>入力!O36</f>
        <v/>
      </c>
      <c r="BX35" s="327"/>
      <c r="BY35" s="319" t="str">
        <f>入力!P36</f>
        <v/>
      </c>
      <c r="BZ35" s="320"/>
      <c r="CA35" s="324" t="str">
        <f>入力!Q36</f>
        <v/>
      </c>
      <c r="CB35" s="320"/>
      <c r="CC35" s="324" t="str">
        <f>入力!R36</f>
        <v/>
      </c>
      <c r="CD35" s="327"/>
      <c r="CE35" s="319" t="str">
        <f>入力!S36</f>
        <v/>
      </c>
      <c r="CF35" s="320"/>
      <c r="CG35" s="324" t="str">
        <f>入力!T36</f>
        <v/>
      </c>
      <c r="CH35" s="320"/>
      <c r="CI35" s="324" t="str">
        <f>入力!U36</f>
        <v/>
      </c>
      <c r="CJ35" s="327"/>
      <c r="CK35" s="319" t="str">
        <f>入力!V36</f>
        <v/>
      </c>
      <c r="CL35" s="320"/>
      <c r="CM35" s="324" t="str">
        <f>入力!W36</f>
        <v/>
      </c>
      <c r="CN35" s="320"/>
      <c r="CO35" s="324" t="str">
        <f>入力!X36</f>
        <v/>
      </c>
      <c r="CP35" s="327"/>
    </row>
    <row r="36" spans="2:94" ht="9" customHeight="1" x14ac:dyDescent="0.2">
      <c r="B36" s="57"/>
      <c r="C36" s="466" t="s">
        <v>50</v>
      </c>
      <c r="D36" s="466"/>
      <c r="E36" s="466"/>
      <c r="F36" s="466"/>
      <c r="G36" s="466"/>
      <c r="H36" s="466"/>
      <c r="I36" s="466"/>
      <c r="J36" s="58"/>
      <c r="K36" s="59"/>
      <c r="L36" s="388">
        <v>11</v>
      </c>
      <c r="M36" s="389"/>
      <c r="N36" s="389"/>
      <c r="O36" s="364" t="s">
        <v>98</v>
      </c>
      <c r="P36" s="365"/>
      <c r="Q36" s="404" t="s">
        <v>21</v>
      </c>
      <c r="R36" s="384"/>
      <c r="S36" s="382" t="s">
        <v>19</v>
      </c>
      <c r="T36" s="382"/>
      <c r="U36" s="383" t="s">
        <v>18</v>
      </c>
      <c r="V36" s="394"/>
      <c r="W36" s="404" t="s">
        <v>17</v>
      </c>
      <c r="X36" s="382"/>
      <c r="Y36" s="383" t="s">
        <v>20</v>
      </c>
      <c r="Z36" s="384"/>
      <c r="AA36" s="382" t="s">
        <v>19</v>
      </c>
      <c r="AB36" s="394"/>
      <c r="AC36" s="382" t="s">
        <v>18</v>
      </c>
      <c r="AD36" s="382"/>
      <c r="AE36" s="383" t="s">
        <v>17</v>
      </c>
      <c r="AF36" s="384"/>
      <c r="AG36" s="405" t="s">
        <v>132</v>
      </c>
      <c r="AH36" s="365"/>
      <c r="AI36" s="364" t="s">
        <v>133</v>
      </c>
      <c r="AJ36" s="365"/>
      <c r="AK36" s="404" t="s">
        <v>21</v>
      </c>
      <c r="AL36" s="384"/>
      <c r="AM36" s="382" t="s">
        <v>19</v>
      </c>
      <c r="AN36" s="382"/>
      <c r="AO36" s="383" t="s">
        <v>18</v>
      </c>
      <c r="AP36" s="394"/>
      <c r="AQ36" s="382" t="s">
        <v>17</v>
      </c>
      <c r="AR36" s="382"/>
      <c r="AS36" s="383" t="s">
        <v>20</v>
      </c>
      <c r="AT36" s="384"/>
      <c r="AU36" s="382" t="s">
        <v>19</v>
      </c>
      <c r="AV36" s="394"/>
      <c r="AW36" s="404" t="s">
        <v>18</v>
      </c>
      <c r="AX36" s="382"/>
      <c r="AY36" s="383" t="s">
        <v>17</v>
      </c>
      <c r="AZ36" s="384"/>
      <c r="BA36" s="541" t="s">
        <v>99</v>
      </c>
      <c r="BB36" s="542"/>
      <c r="BC36" s="52"/>
      <c r="BD36" s="464"/>
      <c r="BE36" s="464"/>
      <c r="BF36" s="464"/>
      <c r="BG36" s="464"/>
      <c r="BH36" s="464"/>
      <c r="BI36" s="464"/>
      <c r="BJ36" s="464"/>
      <c r="BK36" s="352"/>
      <c r="BL36" s="353"/>
      <c r="BM36" s="49"/>
      <c r="BN36" s="52"/>
      <c r="BO36" s="52"/>
      <c r="BP36" s="52"/>
      <c r="BQ36" s="52"/>
      <c r="BR36" s="52"/>
      <c r="BS36" s="52"/>
      <c r="BT36" s="52"/>
      <c r="BU36" s="52"/>
      <c r="BV36" s="52"/>
      <c r="BW36" s="357"/>
      <c r="BX36" s="327"/>
      <c r="BY36" s="321"/>
      <c r="BZ36" s="320"/>
      <c r="CA36" s="325"/>
      <c r="CB36" s="320"/>
      <c r="CC36" s="325"/>
      <c r="CD36" s="327"/>
      <c r="CE36" s="321"/>
      <c r="CF36" s="320"/>
      <c r="CG36" s="325"/>
      <c r="CH36" s="320"/>
      <c r="CI36" s="325"/>
      <c r="CJ36" s="327"/>
      <c r="CK36" s="321"/>
      <c r="CL36" s="320"/>
      <c r="CM36" s="325"/>
      <c r="CN36" s="320"/>
      <c r="CO36" s="325"/>
      <c r="CP36" s="327"/>
    </row>
    <row r="37" spans="2:94" ht="9" customHeight="1" thickBot="1" x14ac:dyDescent="0.25">
      <c r="B37" s="63"/>
      <c r="C37" s="469"/>
      <c r="D37" s="469"/>
      <c r="E37" s="469"/>
      <c r="F37" s="469"/>
      <c r="G37" s="469"/>
      <c r="H37" s="469"/>
      <c r="I37" s="469"/>
      <c r="J37" s="64"/>
      <c r="K37" s="66"/>
      <c r="L37" s="390"/>
      <c r="M37" s="391"/>
      <c r="N37" s="391"/>
      <c r="O37" s="371" t="str">
        <f>入力!O$31</f>
        <v/>
      </c>
      <c r="P37" s="367"/>
      <c r="Q37" s="371" t="str">
        <f>入力!P$31</f>
        <v/>
      </c>
      <c r="R37" s="372"/>
      <c r="S37" s="366" t="str">
        <f>入力!Q$31</f>
        <v/>
      </c>
      <c r="T37" s="372"/>
      <c r="U37" s="366" t="str">
        <f>入力!R$31</f>
        <v/>
      </c>
      <c r="V37" s="367"/>
      <c r="W37" s="371" t="str">
        <f>入力!S$31</f>
        <v/>
      </c>
      <c r="X37" s="372"/>
      <c r="Y37" s="366" t="str">
        <f>入力!T$31</f>
        <v/>
      </c>
      <c r="Z37" s="372"/>
      <c r="AA37" s="366" t="str">
        <f>入力!U$31</f>
        <v/>
      </c>
      <c r="AB37" s="367"/>
      <c r="AC37" s="371" t="str">
        <f>入力!V$31</f>
        <v/>
      </c>
      <c r="AD37" s="372"/>
      <c r="AE37" s="366" t="str">
        <f>入力!W$31</f>
        <v/>
      </c>
      <c r="AF37" s="372"/>
      <c r="AG37" s="366" t="str">
        <f>入力!X$31</f>
        <v/>
      </c>
      <c r="AH37" s="367"/>
      <c r="AI37" s="371" t="str">
        <f>入力!O$35</f>
        <v/>
      </c>
      <c r="AJ37" s="367"/>
      <c r="AK37" s="371" t="str">
        <f>入力!P$35</f>
        <v/>
      </c>
      <c r="AL37" s="372"/>
      <c r="AM37" s="366" t="str">
        <f>入力!Q$35</f>
        <v/>
      </c>
      <c r="AN37" s="372"/>
      <c r="AO37" s="366" t="str">
        <f>入力!R$35</f>
        <v/>
      </c>
      <c r="AP37" s="367"/>
      <c r="AQ37" s="371" t="str">
        <f>入力!S$35</f>
        <v/>
      </c>
      <c r="AR37" s="372"/>
      <c r="AS37" s="366" t="str">
        <f>入力!T$35</f>
        <v/>
      </c>
      <c r="AT37" s="372"/>
      <c r="AU37" s="366" t="str">
        <f>入力!U$35</f>
        <v/>
      </c>
      <c r="AV37" s="367"/>
      <c r="AW37" s="371" t="str">
        <f>入力!V$35</f>
        <v/>
      </c>
      <c r="AX37" s="372"/>
      <c r="AY37" s="366" t="str">
        <f>入力!W$35</f>
        <v/>
      </c>
      <c r="AZ37" s="372"/>
      <c r="BA37" s="366" t="str">
        <f>入力!X$35</f>
        <v/>
      </c>
      <c r="BB37" s="367"/>
      <c r="BC37" s="52"/>
      <c r="BD37" s="476"/>
      <c r="BE37" s="476"/>
      <c r="BF37" s="476"/>
      <c r="BG37" s="476"/>
      <c r="BH37" s="476"/>
      <c r="BI37" s="476"/>
      <c r="BJ37" s="476"/>
      <c r="BK37" s="352"/>
      <c r="BL37" s="353"/>
      <c r="BM37" s="49"/>
      <c r="BN37" s="52"/>
      <c r="BO37" s="52"/>
      <c r="BP37" s="52"/>
      <c r="BQ37" s="52"/>
      <c r="BR37" s="52"/>
      <c r="BS37" s="52"/>
      <c r="BT37" s="52"/>
      <c r="BU37" s="52"/>
      <c r="BV37" s="52"/>
      <c r="BW37" s="358"/>
      <c r="BX37" s="359"/>
      <c r="BY37" s="360"/>
      <c r="BZ37" s="361"/>
      <c r="CA37" s="362"/>
      <c r="CB37" s="361"/>
      <c r="CC37" s="362"/>
      <c r="CD37" s="359"/>
      <c r="CE37" s="360"/>
      <c r="CF37" s="361"/>
      <c r="CG37" s="362"/>
      <c r="CH37" s="361"/>
      <c r="CI37" s="362"/>
      <c r="CJ37" s="359"/>
      <c r="CK37" s="360"/>
      <c r="CL37" s="361"/>
      <c r="CM37" s="362"/>
      <c r="CN37" s="361"/>
      <c r="CO37" s="362"/>
      <c r="CP37" s="359"/>
    </row>
    <row r="38" spans="2:94" ht="9" customHeight="1" x14ac:dyDescent="0.2">
      <c r="B38" s="63"/>
      <c r="C38" s="469"/>
      <c r="D38" s="469"/>
      <c r="E38" s="469"/>
      <c r="F38" s="469"/>
      <c r="G38" s="469"/>
      <c r="H38" s="469"/>
      <c r="I38" s="469"/>
      <c r="J38" s="64"/>
      <c r="K38" s="66"/>
      <c r="L38" s="390"/>
      <c r="M38" s="391"/>
      <c r="N38" s="391"/>
      <c r="O38" s="373"/>
      <c r="P38" s="367"/>
      <c r="Q38" s="373"/>
      <c r="R38" s="372"/>
      <c r="S38" s="368"/>
      <c r="T38" s="372"/>
      <c r="U38" s="368"/>
      <c r="V38" s="367"/>
      <c r="W38" s="373"/>
      <c r="X38" s="372"/>
      <c r="Y38" s="368"/>
      <c r="Z38" s="372"/>
      <c r="AA38" s="368"/>
      <c r="AB38" s="367"/>
      <c r="AC38" s="373"/>
      <c r="AD38" s="372"/>
      <c r="AE38" s="368"/>
      <c r="AF38" s="372"/>
      <c r="AG38" s="368"/>
      <c r="AH38" s="367"/>
      <c r="AI38" s="373"/>
      <c r="AJ38" s="367"/>
      <c r="AK38" s="373"/>
      <c r="AL38" s="372"/>
      <c r="AM38" s="368"/>
      <c r="AN38" s="372"/>
      <c r="AO38" s="368"/>
      <c r="AP38" s="367"/>
      <c r="AQ38" s="373"/>
      <c r="AR38" s="372"/>
      <c r="AS38" s="368"/>
      <c r="AT38" s="372"/>
      <c r="AU38" s="368"/>
      <c r="AV38" s="367"/>
      <c r="AW38" s="373"/>
      <c r="AX38" s="372"/>
      <c r="AY38" s="368"/>
      <c r="AZ38" s="372"/>
      <c r="BA38" s="368"/>
      <c r="BB38" s="367"/>
      <c r="BC38" s="52"/>
      <c r="BD38" s="491" t="s">
        <v>63</v>
      </c>
      <c r="BE38" s="492"/>
      <c r="BF38" s="492"/>
      <c r="BG38" s="492"/>
      <c r="BH38" s="492"/>
      <c r="BI38" s="492"/>
      <c r="BJ38" s="492"/>
      <c r="BK38" s="485">
        <v>4</v>
      </c>
      <c r="BL38" s="486"/>
      <c r="BM38" s="113">
        <v>90</v>
      </c>
      <c r="BN38" s="114"/>
      <c r="BO38" s="114"/>
      <c r="BP38" s="114"/>
      <c r="BQ38" s="114"/>
      <c r="BR38" s="114"/>
      <c r="BS38" s="114"/>
      <c r="BT38" s="114"/>
      <c r="BU38" s="114"/>
      <c r="BV38" s="114"/>
      <c r="BW38" s="114"/>
      <c r="BX38" s="115"/>
      <c r="BY38" s="116"/>
      <c r="BZ38" s="114"/>
      <c r="CA38" s="117"/>
      <c r="CB38" s="118"/>
      <c r="CC38" s="114"/>
      <c r="CD38" s="115"/>
      <c r="CE38" s="116"/>
      <c r="CF38" s="114"/>
      <c r="CG38" s="117"/>
      <c r="CH38" s="118"/>
      <c r="CI38" s="114"/>
      <c r="CJ38" s="115"/>
      <c r="CK38" s="116"/>
      <c r="CL38" s="114"/>
      <c r="CM38" s="117"/>
      <c r="CN38" s="118"/>
      <c r="CO38" s="114"/>
      <c r="CP38" s="119">
        <v>99</v>
      </c>
    </row>
    <row r="39" spans="2:94" ht="9" customHeight="1" x14ac:dyDescent="0.2">
      <c r="B39" s="106"/>
      <c r="C39" s="472"/>
      <c r="D39" s="472"/>
      <c r="E39" s="472"/>
      <c r="F39" s="472"/>
      <c r="G39" s="472"/>
      <c r="H39" s="472"/>
      <c r="I39" s="472"/>
      <c r="J39" s="107"/>
      <c r="K39" s="112"/>
      <c r="L39" s="392"/>
      <c r="M39" s="393"/>
      <c r="N39" s="393"/>
      <c r="O39" s="374"/>
      <c r="P39" s="370"/>
      <c r="Q39" s="374"/>
      <c r="R39" s="375"/>
      <c r="S39" s="369"/>
      <c r="T39" s="375"/>
      <c r="U39" s="369"/>
      <c r="V39" s="370"/>
      <c r="W39" s="374"/>
      <c r="X39" s="375"/>
      <c r="Y39" s="369"/>
      <c r="Z39" s="375"/>
      <c r="AA39" s="369"/>
      <c r="AB39" s="370"/>
      <c r="AC39" s="374"/>
      <c r="AD39" s="375"/>
      <c r="AE39" s="369"/>
      <c r="AF39" s="375"/>
      <c r="AG39" s="369"/>
      <c r="AH39" s="370"/>
      <c r="AI39" s="374"/>
      <c r="AJ39" s="370"/>
      <c r="AK39" s="374"/>
      <c r="AL39" s="375"/>
      <c r="AM39" s="369"/>
      <c r="AN39" s="375"/>
      <c r="AO39" s="369"/>
      <c r="AP39" s="370"/>
      <c r="AQ39" s="374"/>
      <c r="AR39" s="375"/>
      <c r="AS39" s="369"/>
      <c r="AT39" s="375"/>
      <c r="AU39" s="369"/>
      <c r="AV39" s="370"/>
      <c r="AW39" s="374"/>
      <c r="AX39" s="375"/>
      <c r="AY39" s="369"/>
      <c r="AZ39" s="375"/>
      <c r="BA39" s="369"/>
      <c r="BB39" s="370"/>
      <c r="BC39" s="52"/>
      <c r="BD39" s="493"/>
      <c r="BE39" s="464"/>
      <c r="BF39" s="464"/>
      <c r="BG39" s="464"/>
      <c r="BH39" s="464"/>
      <c r="BI39" s="464"/>
      <c r="BJ39" s="464"/>
      <c r="BK39" s="352"/>
      <c r="BL39" s="353"/>
      <c r="BM39" s="52"/>
      <c r="BN39" s="52"/>
      <c r="BO39" s="52"/>
      <c r="BP39" s="52"/>
      <c r="BQ39" s="52"/>
      <c r="BR39" s="52"/>
      <c r="BS39" s="52"/>
      <c r="BT39" s="52"/>
      <c r="BU39" s="52"/>
      <c r="BV39" s="52"/>
      <c r="BW39" s="356" t="str">
        <f>入力!O37</f>
        <v/>
      </c>
      <c r="BX39" s="327"/>
      <c r="BY39" s="319" t="str">
        <f>入力!P37</f>
        <v/>
      </c>
      <c r="BZ39" s="320"/>
      <c r="CA39" s="324" t="str">
        <f>入力!Q37</f>
        <v/>
      </c>
      <c r="CB39" s="320"/>
      <c r="CC39" s="324" t="str">
        <f>入力!R37</f>
        <v/>
      </c>
      <c r="CD39" s="327"/>
      <c r="CE39" s="319" t="str">
        <f>入力!S37</f>
        <v/>
      </c>
      <c r="CF39" s="320"/>
      <c r="CG39" s="324" t="str">
        <f>入力!T37</f>
        <v/>
      </c>
      <c r="CH39" s="320"/>
      <c r="CI39" s="324" t="str">
        <f>入力!U37</f>
        <v/>
      </c>
      <c r="CJ39" s="327"/>
      <c r="CK39" s="319" t="str">
        <f>入力!V37</f>
        <v/>
      </c>
      <c r="CL39" s="320"/>
      <c r="CM39" s="324" t="str">
        <f>入力!W37</f>
        <v/>
      </c>
      <c r="CN39" s="320"/>
      <c r="CO39" s="324" t="str">
        <f>入力!X37</f>
        <v/>
      </c>
      <c r="CP39" s="498"/>
    </row>
    <row r="40" spans="2:94" ht="9" customHeight="1" x14ac:dyDescent="0.2">
      <c r="B40" s="57"/>
      <c r="C40" s="466" t="s">
        <v>51</v>
      </c>
      <c r="D40" s="466"/>
      <c r="E40" s="466"/>
      <c r="F40" s="466"/>
      <c r="G40" s="466"/>
      <c r="H40" s="466"/>
      <c r="I40" s="466"/>
      <c r="J40" s="58"/>
      <c r="K40" s="59"/>
      <c r="L40" s="388">
        <v>12</v>
      </c>
      <c r="M40" s="389"/>
      <c r="N40" s="389"/>
      <c r="O40" s="385">
        <v>128</v>
      </c>
      <c r="P40" s="386"/>
      <c r="Q40" s="120"/>
      <c r="R40" s="121"/>
      <c r="S40" s="122"/>
      <c r="T40" s="121"/>
      <c r="U40" s="123"/>
      <c r="V40" s="124"/>
      <c r="W40" s="120"/>
      <c r="X40" s="123"/>
      <c r="Y40" s="122"/>
      <c r="Z40" s="121"/>
      <c r="AA40" s="123"/>
      <c r="AB40" s="124"/>
      <c r="AC40" s="123"/>
      <c r="AD40" s="123"/>
      <c r="AE40" s="122"/>
      <c r="AF40" s="121"/>
      <c r="AG40" s="386">
        <v>137</v>
      </c>
      <c r="AH40" s="387"/>
      <c r="AI40" s="522"/>
      <c r="AJ40" s="523"/>
      <c r="AK40" s="523"/>
      <c r="AL40" s="523"/>
      <c r="AM40" s="523"/>
      <c r="AN40" s="523"/>
      <c r="AO40" s="523"/>
      <c r="AP40" s="523"/>
      <c r="AQ40" s="523"/>
      <c r="AR40" s="523"/>
      <c r="AS40" s="523"/>
      <c r="AT40" s="523"/>
      <c r="AU40" s="523"/>
      <c r="AV40" s="523"/>
      <c r="AW40" s="523"/>
      <c r="AX40" s="523"/>
      <c r="AY40" s="523"/>
      <c r="AZ40" s="523"/>
      <c r="BA40" s="523"/>
      <c r="BB40" s="524"/>
      <c r="BC40" s="52"/>
      <c r="BD40" s="493"/>
      <c r="BE40" s="464"/>
      <c r="BF40" s="464"/>
      <c r="BG40" s="464"/>
      <c r="BH40" s="464"/>
      <c r="BI40" s="464"/>
      <c r="BJ40" s="464"/>
      <c r="BK40" s="352"/>
      <c r="BL40" s="353"/>
      <c r="BM40" s="52"/>
      <c r="BN40" s="52"/>
      <c r="BO40" s="52"/>
      <c r="BP40" s="52"/>
      <c r="BQ40" s="52"/>
      <c r="BR40" s="52"/>
      <c r="BS40" s="52"/>
      <c r="BT40" s="52"/>
      <c r="BU40" s="52"/>
      <c r="BV40" s="52"/>
      <c r="BW40" s="357"/>
      <c r="BX40" s="327"/>
      <c r="BY40" s="321"/>
      <c r="BZ40" s="320"/>
      <c r="CA40" s="325"/>
      <c r="CB40" s="320"/>
      <c r="CC40" s="325"/>
      <c r="CD40" s="327"/>
      <c r="CE40" s="321"/>
      <c r="CF40" s="320"/>
      <c r="CG40" s="325"/>
      <c r="CH40" s="320"/>
      <c r="CI40" s="325"/>
      <c r="CJ40" s="327"/>
      <c r="CK40" s="321"/>
      <c r="CL40" s="320"/>
      <c r="CM40" s="325"/>
      <c r="CN40" s="320"/>
      <c r="CO40" s="325"/>
      <c r="CP40" s="498"/>
    </row>
    <row r="41" spans="2:94" ht="9" customHeight="1" thickBot="1" x14ac:dyDescent="0.25">
      <c r="B41" s="63"/>
      <c r="C41" s="469"/>
      <c r="D41" s="469"/>
      <c r="E41" s="469"/>
      <c r="F41" s="469"/>
      <c r="G41" s="469"/>
      <c r="H41" s="469"/>
      <c r="I41" s="469"/>
      <c r="J41" s="64"/>
      <c r="K41" s="66"/>
      <c r="L41" s="390"/>
      <c r="M41" s="391"/>
      <c r="N41" s="391"/>
      <c r="O41" s="371" t="str">
        <f>入力!O$32</f>
        <v/>
      </c>
      <c r="P41" s="367"/>
      <c r="Q41" s="371" t="str">
        <f>入力!P$32</f>
        <v/>
      </c>
      <c r="R41" s="372"/>
      <c r="S41" s="366" t="str">
        <f>入力!Q$32</f>
        <v/>
      </c>
      <c r="T41" s="372"/>
      <c r="U41" s="366" t="str">
        <f>入力!R$32</f>
        <v/>
      </c>
      <c r="V41" s="367"/>
      <c r="W41" s="371" t="str">
        <f>入力!S$32</f>
        <v/>
      </c>
      <c r="X41" s="372"/>
      <c r="Y41" s="366" t="str">
        <f>入力!T$32</f>
        <v/>
      </c>
      <c r="Z41" s="372"/>
      <c r="AA41" s="366" t="str">
        <f>入力!U$32</f>
        <v/>
      </c>
      <c r="AB41" s="367"/>
      <c r="AC41" s="371" t="str">
        <f>入力!V$32</f>
        <v/>
      </c>
      <c r="AD41" s="372"/>
      <c r="AE41" s="366" t="str">
        <f>入力!W$32</f>
        <v/>
      </c>
      <c r="AF41" s="372"/>
      <c r="AG41" s="366" t="str">
        <f>入力!X$32</f>
        <v/>
      </c>
      <c r="AH41" s="367"/>
      <c r="AI41" s="525"/>
      <c r="AJ41" s="526"/>
      <c r="AK41" s="526"/>
      <c r="AL41" s="526"/>
      <c r="AM41" s="526"/>
      <c r="AN41" s="526"/>
      <c r="AO41" s="526"/>
      <c r="AP41" s="526"/>
      <c r="AQ41" s="526"/>
      <c r="AR41" s="526"/>
      <c r="AS41" s="526"/>
      <c r="AT41" s="526"/>
      <c r="AU41" s="526"/>
      <c r="AV41" s="526"/>
      <c r="AW41" s="526"/>
      <c r="AX41" s="526"/>
      <c r="AY41" s="526"/>
      <c r="AZ41" s="526"/>
      <c r="BA41" s="526"/>
      <c r="BB41" s="527"/>
      <c r="BC41" s="52"/>
      <c r="BD41" s="494"/>
      <c r="BE41" s="495"/>
      <c r="BF41" s="495"/>
      <c r="BG41" s="495"/>
      <c r="BH41" s="495"/>
      <c r="BI41" s="495"/>
      <c r="BJ41" s="495"/>
      <c r="BK41" s="487"/>
      <c r="BL41" s="488"/>
      <c r="BM41" s="125"/>
      <c r="BN41" s="125"/>
      <c r="BO41" s="125"/>
      <c r="BP41" s="125"/>
      <c r="BQ41" s="125"/>
      <c r="BR41" s="125"/>
      <c r="BS41" s="125"/>
      <c r="BT41" s="125"/>
      <c r="BU41" s="125"/>
      <c r="BV41" s="125"/>
      <c r="BW41" s="358"/>
      <c r="BX41" s="359"/>
      <c r="BY41" s="360"/>
      <c r="BZ41" s="361"/>
      <c r="CA41" s="362"/>
      <c r="CB41" s="361"/>
      <c r="CC41" s="362"/>
      <c r="CD41" s="359"/>
      <c r="CE41" s="360"/>
      <c r="CF41" s="361"/>
      <c r="CG41" s="362"/>
      <c r="CH41" s="361"/>
      <c r="CI41" s="362"/>
      <c r="CJ41" s="359"/>
      <c r="CK41" s="360"/>
      <c r="CL41" s="361"/>
      <c r="CM41" s="362"/>
      <c r="CN41" s="361"/>
      <c r="CO41" s="362"/>
      <c r="CP41" s="499"/>
    </row>
    <row r="42" spans="2:94" ht="9" customHeight="1" x14ac:dyDescent="0.2">
      <c r="B42" s="63"/>
      <c r="C42" s="469"/>
      <c r="D42" s="469"/>
      <c r="E42" s="469"/>
      <c r="F42" s="469"/>
      <c r="G42" s="469"/>
      <c r="H42" s="469"/>
      <c r="I42" s="469"/>
      <c r="J42" s="64"/>
      <c r="K42" s="66"/>
      <c r="L42" s="390"/>
      <c r="M42" s="391"/>
      <c r="N42" s="391"/>
      <c r="O42" s="373"/>
      <c r="P42" s="367"/>
      <c r="Q42" s="373"/>
      <c r="R42" s="372"/>
      <c r="S42" s="368"/>
      <c r="T42" s="372"/>
      <c r="U42" s="368"/>
      <c r="V42" s="367"/>
      <c r="W42" s="373"/>
      <c r="X42" s="372"/>
      <c r="Y42" s="368"/>
      <c r="Z42" s="372"/>
      <c r="AA42" s="368"/>
      <c r="AB42" s="367"/>
      <c r="AC42" s="373"/>
      <c r="AD42" s="372"/>
      <c r="AE42" s="368"/>
      <c r="AF42" s="372"/>
      <c r="AG42" s="368"/>
      <c r="AH42" s="367"/>
      <c r="AI42" s="525"/>
      <c r="AJ42" s="526"/>
      <c r="AK42" s="526"/>
      <c r="AL42" s="526"/>
      <c r="AM42" s="526"/>
      <c r="AN42" s="526"/>
      <c r="AO42" s="526"/>
      <c r="AP42" s="526"/>
      <c r="AQ42" s="526"/>
      <c r="AR42" s="526"/>
      <c r="AS42" s="526"/>
      <c r="AT42" s="526"/>
      <c r="AU42" s="526"/>
      <c r="AV42" s="526"/>
      <c r="AW42" s="526"/>
      <c r="AX42" s="526"/>
      <c r="AY42" s="526"/>
      <c r="AZ42" s="526"/>
      <c r="BA42" s="526"/>
      <c r="BB42" s="527"/>
      <c r="BC42" s="52"/>
      <c r="BD42" s="468" t="s">
        <v>12</v>
      </c>
      <c r="BE42" s="469"/>
      <c r="BF42" s="469"/>
      <c r="BG42" s="469"/>
      <c r="BH42" s="469"/>
      <c r="BI42" s="469"/>
      <c r="BJ42" s="469"/>
      <c r="BK42" s="469"/>
      <c r="BL42" s="470"/>
      <c r="BM42" s="496" t="s">
        <v>137</v>
      </c>
      <c r="BN42" s="396"/>
      <c r="BO42" s="396"/>
      <c r="BP42" s="396"/>
      <c r="BQ42" s="396"/>
      <c r="BR42" s="396"/>
      <c r="BS42" s="396"/>
      <c r="BT42" s="396"/>
      <c r="BU42" s="396"/>
      <c r="BV42" s="396"/>
      <c r="BW42" s="396"/>
      <c r="BX42" s="396"/>
      <c r="BY42" s="396"/>
      <c r="BZ42" s="396"/>
      <c r="CA42" s="497"/>
      <c r="CB42" s="49"/>
      <c r="CC42" s="50"/>
      <c r="CD42" s="49"/>
      <c r="CE42" s="52"/>
      <c r="CF42" s="52"/>
      <c r="CG42" s="52"/>
      <c r="CH42" s="52"/>
      <c r="CI42" s="52"/>
      <c r="CJ42" s="52"/>
      <c r="CK42" s="52"/>
      <c r="CL42" s="52"/>
      <c r="CM42" s="52"/>
      <c r="CN42" s="52"/>
      <c r="CO42" s="52"/>
      <c r="CP42" s="50"/>
    </row>
    <row r="43" spans="2:94" ht="9" customHeight="1" thickBot="1" x14ac:dyDescent="0.25">
      <c r="B43" s="63"/>
      <c r="C43" s="469"/>
      <c r="D43" s="469"/>
      <c r="E43" s="469"/>
      <c r="F43" s="469"/>
      <c r="G43" s="469"/>
      <c r="H43" s="469"/>
      <c r="I43" s="469"/>
      <c r="J43" s="64"/>
      <c r="K43" s="66"/>
      <c r="L43" s="390"/>
      <c r="M43" s="391"/>
      <c r="N43" s="391"/>
      <c r="O43" s="376"/>
      <c r="P43" s="379"/>
      <c r="Q43" s="376"/>
      <c r="R43" s="377"/>
      <c r="S43" s="378"/>
      <c r="T43" s="377"/>
      <c r="U43" s="378"/>
      <c r="V43" s="379"/>
      <c r="W43" s="376"/>
      <c r="X43" s="377"/>
      <c r="Y43" s="378"/>
      <c r="Z43" s="377"/>
      <c r="AA43" s="378"/>
      <c r="AB43" s="379"/>
      <c r="AC43" s="376"/>
      <c r="AD43" s="377"/>
      <c r="AE43" s="378"/>
      <c r="AF43" s="377"/>
      <c r="AG43" s="378"/>
      <c r="AH43" s="379"/>
      <c r="AI43" s="528"/>
      <c r="AJ43" s="529"/>
      <c r="AK43" s="529"/>
      <c r="AL43" s="529"/>
      <c r="AM43" s="529"/>
      <c r="AN43" s="529"/>
      <c r="AO43" s="529"/>
      <c r="AP43" s="529"/>
      <c r="AQ43" s="529"/>
      <c r="AR43" s="529"/>
      <c r="AS43" s="529"/>
      <c r="AT43" s="529"/>
      <c r="AU43" s="529"/>
      <c r="AV43" s="529"/>
      <c r="AW43" s="529"/>
      <c r="AX43" s="529"/>
      <c r="AY43" s="529"/>
      <c r="AZ43" s="529"/>
      <c r="BA43" s="529"/>
      <c r="BB43" s="530"/>
      <c r="BC43" s="52"/>
      <c r="BD43" s="468"/>
      <c r="BE43" s="469"/>
      <c r="BF43" s="469"/>
      <c r="BG43" s="469"/>
      <c r="BH43" s="469"/>
      <c r="BI43" s="469"/>
      <c r="BJ43" s="469"/>
      <c r="BK43" s="469"/>
      <c r="BL43" s="470"/>
      <c r="BM43" s="452"/>
      <c r="BN43" s="399"/>
      <c r="BO43" s="399"/>
      <c r="BP43" s="399"/>
      <c r="BQ43" s="399"/>
      <c r="BR43" s="399"/>
      <c r="BS43" s="399"/>
      <c r="BT43" s="399"/>
      <c r="BU43" s="399"/>
      <c r="BV43" s="399"/>
      <c r="BW43" s="399"/>
      <c r="BX43" s="399"/>
      <c r="BY43" s="399"/>
      <c r="BZ43" s="399"/>
      <c r="CA43" s="453"/>
      <c r="CB43" s="49"/>
      <c r="CC43" s="50"/>
      <c r="CD43" s="489">
        <v>100</v>
      </c>
      <c r="CE43" s="490"/>
      <c r="CF43" s="52"/>
      <c r="CG43" s="52"/>
      <c r="CH43" s="52"/>
      <c r="CI43" s="52"/>
      <c r="CJ43" s="52"/>
      <c r="CK43" s="52"/>
      <c r="CL43" s="52"/>
      <c r="CM43" s="52"/>
      <c r="CN43" s="52"/>
      <c r="CO43" s="477">
        <v>105</v>
      </c>
      <c r="CP43" s="478"/>
    </row>
    <row r="44" spans="2:94" ht="9" customHeight="1" x14ac:dyDescent="0.2">
      <c r="B44" s="126"/>
      <c r="C44" s="550" t="s">
        <v>23</v>
      </c>
      <c r="D44" s="550"/>
      <c r="E44" s="550"/>
      <c r="F44" s="550"/>
      <c r="G44" s="550"/>
      <c r="H44" s="550"/>
      <c r="I44" s="550"/>
      <c r="J44" s="127"/>
      <c r="K44" s="128"/>
      <c r="L44" s="531">
        <v>13</v>
      </c>
      <c r="M44" s="532"/>
      <c r="N44" s="532"/>
      <c r="O44" s="518">
        <v>138</v>
      </c>
      <c r="P44" s="520"/>
      <c r="Q44" s="129"/>
      <c r="R44" s="130"/>
      <c r="S44" s="131"/>
      <c r="T44" s="130"/>
      <c r="U44" s="132"/>
      <c r="V44" s="133"/>
      <c r="W44" s="129"/>
      <c r="X44" s="132"/>
      <c r="Y44" s="131"/>
      <c r="Z44" s="130"/>
      <c r="AA44" s="132"/>
      <c r="AB44" s="133"/>
      <c r="AC44" s="132"/>
      <c r="AD44" s="132"/>
      <c r="AE44" s="131"/>
      <c r="AF44" s="130"/>
      <c r="AG44" s="380">
        <v>147</v>
      </c>
      <c r="AH44" s="381"/>
      <c r="AI44" s="518">
        <v>148</v>
      </c>
      <c r="AJ44" s="519"/>
      <c r="AK44" s="129"/>
      <c r="AL44" s="132"/>
      <c r="AM44" s="131"/>
      <c r="AN44" s="130"/>
      <c r="AO44" s="132"/>
      <c r="AP44" s="133"/>
      <c r="AQ44" s="129"/>
      <c r="AR44" s="132"/>
      <c r="AS44" s="131"/>
      <c r="AT44" s="130"/>
      <c r="AU44" s="132"/>
      <c r="AV44" s="133"/>
      <c r="AW44" s="129"/>
      <c r="AX44" s="132"/>
      <c r="AY44" s="131"/>
      <c r="AZ44" s="130"/>
      <c r="BA44" s="520">
        <v>157</v>
      </c>
      <c r="BB44" s="521"/>
      <c r="BC44" s="52"/>
      <c r="BD44" s="468"/>
      <c r="BE44" s="469"/>
      <c r="BF44" s="469"/>
      <c r="BG44" s="469"/>
      <c r="BH44" s="469"/>
      <c r="BI44" s="469"/>
      <c r="BJ44" s="469"/>
      <c r="BK44" s="469"/>
      <c r="BL44" s="470"/>
      <c r="BM44" s="452"/>
      <c r="BN44" s="399"/>
      <c r="BO44" s="399"/>
      <c r="BP44" s="399"/>
      <c r="BQ44" s="399"/>
      <c r="BR44" s="399"/>
      <c r="BS44" s="399"/>
      <c r="BT44" s="399"/>
      <c r="BU44" s="399"/>
      <c r="BV44" s="399"/>
      <c r="BW44" s="399"/>
      <c r="BX44" s="399"/>
      <c r="BY44" s="399"/>
      <c r="BZ44" s="399"/>
      <c r="CA44" s="453"/>
      <c r="CB44" s="49"/>
      <c r="CC44" s="50"/>
      <c r="CD44" s="49"/>
      <c r="CE44" s="52"/>
      <c r="CF44" s="52"/>
      <c r="CG44" s="52"/>
      <c r="CH44" s="52"/>
      <c r="CI44" s="52"/>
      <c r="CJ44" s="52"/>
      <c r="CK44" s="52"/>
      <c r="CL44" s="52"/>
      <c r="CM44" s="52"/>
      <c r="CN44" s="52"/>
      <c r="CO44" s="52"/>
      <c r="CP44" s="50"/>
    </row>
    <row r="45" spans="2:94" ht="9" customHeight="1" x14ac:dyDescent="0.2">
      <c r="B45" s="134"/>
      <c r="C45" s="551"/>
      <c r="D45" s="551"/>
      <c r="E45" s="551"/>
      <c r="F45" s="551"/>
      <c r="G45" s="551"/>
      <c r="H45" s="551"/>
      <c r="I45" s="551"/>
      <c r="J45" s="64"/>
      <c r="K45" s="66"/>
      <c r="L45" s="390"/>
      <c r="M45" s="391"/>
      <c r="N45" s="391"/>
      <c r="O45" s="371" t="str">
        <f>入力!O$33</f>
        <v/>
      </c>
      <c r="P45" s="367"/>
      <c r="Q45" s="371" t="str">
        <f>入力!P$33</f>
        <v/>
      </c>
      <c r="R45" s="372"/>
      <c r="S45" s="366" t="str">
        <f>入力!Q$33</f>
        <v/>
      </c>
      <c r="T45" s="372"/>
      <c r="U45" s="366" t="str">
        <f>入力!R$33</f>
        <v/>
      </c>
      <c r="V45" s="367"/>
      <c r="W45" s="371" t="str">
        <f>入力!S$33</f>
        <v/>
      </c>
      <c r="X45" s="372"/>
      <c r="Y45" s="366" t="str">
        <f>入力!T$33</f>
        <v/>
      </c>
      <c r="Z45" s="372"/>
      <c r="AA45" s="366" t="str">
        <f>入力!U$33</f>
        <v/>
      </c>
      <c r="AB45" s="367"/>
      <c r="AC45" s="371" t="str">
        <f>入力!V$33</f>
        <v/>
      </c>
      <c r="AD45" s="372"/>
      <c r="AE45" s="366" t="str">
        <f>入力!W$33</f>
        <v/>
      </c>
      <c r="AF45" s="372"/>
      <c r="AG45" s="366" t="str">
        <f>入力!X$33</f>
        <v/>
      </c>
      <c r="AH45" s="367"/>
      <c r="AI45" s="371" t="str">
        <f>入力!O$35</f>
        <v/>
      </c>
      <c r="AJ45" s="367"/>
      <c r="AK45" s="371" t="str">
        <f>入力!P$35</f>
        <v/>
      </c>
      <c r="AL45" s="372"/>
      <c r="AM45" s="366" t="str">
        <f>入力!Q$35</f>
        <v/>
      </c>
      <c r="AN45" s="372"/>
      <c r="AO45" s="366" t="str">
        <f>入力!R$35</f>
        <v/>
      </c>
      <c r="AP45" s="367"/>
      <c r="AQ45" s="371" t="str">
        <f>入力!S$35</f>
        <v/>
      </c>
      <c r="AR45" s="372"/>
      <c r="AS45" s="366" t="str">
        <f>入力!T$35</f>
        <v/>
      </c>
      <c r="AT45" s="372"/>
      <c r="AU45" s="366" t="str">
        <f>入力!U$35</f>
        <v/>
      </c>
      <c r="AV45" s="367"/>
      <c r="AW45" s="371" t="str">
        <f>入力!V$35</f>
        <v/>
      </c>
      <c r="AX45" s="372"/>
      <c r="AY45" s="366" t="str">
        <f>入力!W$35</f>
        <v/>
      </c>
      <c r="AZ45" s="372"/>
      <c r="BA45" s="366" t="str">
        <f>入力!X$35</f>
        <v/>
      </c>
      <c r="BB45" s="447"/>
      <c r="BD45" s="468"/>
      <c r="BE45" s="469"/>
      <c r="BF45" s="469"/>
      <c r="BG45" s="469"/>
      <c r="BH45" s="469"/>
      <c r="BI45" s="469"/>
      <c r="BJ45" s="469"/>
      <c r="BK45" s="469"/>
      <c r="BL45" s="470"/>
      <c r="BM45" s="452"/>
      <c r="BN45" s="399"/>
      <c r="BO45" s="399"/>
      <c r="BP45" s="399"/>
      <c r="BQ45" s="399"/>
      <c r="BR45" s="399"/>
      <c r="BS45" s="399"/>
      <c r="BT45" s="399"/>
      <c r="BU45" s="399"/>
      <c r="BV45" s="399"/>
      <c r="BW45" s="399"/>
      <c r="BX45" s="399"/>
      <c r="BY45" s="399"/>
      <c r="BZ45" s="399"/>
      <c r="CA45" s="453"/>
      <c r="CB45" s="434" t="s">
        <v>15</v>
      </c>
      <c r="CC45" s="435"/>
      <c r="CD45" s="49"/>
      <c r="CE45" s="52"/>
      <c r="CF45" s="52"/>
      <c r="CG45" s="52"/>
      <c r="CH45" s="52"/>
      <c r="CI45" s="52"/>
      <c r="CJ45" s="52"/>
      <c r="CK45" s="52"/>
      <c r="CL45" s="52"/>
      <c r="CM45" s="52"/>
      <c r="CN45" s="52"/>
      <c r="CO45" s="52"/>
      <c r="CP45" s="50"/>
    </row>
    <row r="46" spans="2:94" ht="9" customHeight="1" x14ac:dyDescent="0.2">
      <c r="B46" s="134"/>
      <c r="C46" s="551"/>
      <c r="D46" s="551"/>
      <c r="E46" s="551"/>
      <c r="F46" s="551"/>
      <c r="G46" s="551"/>
      <c r="H46" s="551"/>
      <c r="I46" s="551"/>
      <c r="J46" s="64"/>
      <c r="K46" s="66"/>
      <c r="L46" s="390"/>
      <c r="M46" s="391"/>
      <c r="N46" s="391"/>
      <c r="O46" s="373"/>
      <c r="P46" s="367"/>
      <c r="Q46" s="373"/>
      <c r="R46" s="372"/>
      <c r="S46" s="368"/>
      <c r="T46" s="372"/>
      <c r="U46" s="368"/>
      <c r="V46" s="367"/>
      <c r="W46" s="373"/>
      <c r="X46" s="372"/>
      <c r="Y46" s="368"/>
      <c r="Z46" s="372"/>
      <c r="AA46" s="368"/>
      <c r="AB46" s="367"/>
      <c r="AC46" s="373"/>
      <c r="AD46" s="372"/>
      <c r="AE46" s="368"/>
      <c r="AF46" s="372"/>
      <c r="AG46" s="368"/>
      <c r="AH46" s="367"/>
      <c r="AI46" s="373"/>
      <c r="AJ46" s="367"/>
      <c r="AK46" s="373"/>
      <c r="AL46" s="372"/>
      <c r="AM46" s="368"/>
      <c r="AN46" s="372"/>
      <c r="AO46" s="368"/>
      <c r="AP46" s="367"/>
      <c r="AQ46" s="373"/>
      <c r="AR46" s="372"/>
      <c r="AS46" s="368"/>
      <c r="AT46" s="372"/>
      <c r="AU46" s="368"/>
      <c r="AV46" s="367"/>
      <c r="AW46" s="373"/>
      <c r="AX46" s="372"/>
      <c r="AY46" s="368"/>
      <c r="AZ46" s="372"/>
      <c r="BA46" s="368"/>
      <c r="BB46" s="447"/>
      <c r="BD46" s="471"/>
      <c r="BE46" s="472"/>
      <c r="BF46" s="472"/>
      <c r="BG46" s="472"/>
      <c r="BH46" s="472"/>
      <c r="BI46" s="472"/>
      <c r="BJ46" s="472"/>
      <c r="BK46" s="472"/>
      <c r="BL46" s="473"/>
      <c r="BM46" s="454"/>
      <c r="BN46" s="455"/>
      <c r="BO46" s="455"/>
      <c r="BP46" s="455"/>
      <c r="BQ46" s="455"/>
      <c r="BR46" s="455"/>
      <c r="BS46" s="455"/>
      <c r="BT46" s="455"/>
      <c r="BU46" s="455"/>
      <c r="BV46" s="455"/>
      <c r="BW46" s="455"/>
      <c r="BX46" s="455"/>
      <c r="BY46" s="455"/>
      <c r="BZ46" s="455"/>
      <c r="CA46" s="456"/>
      <c r="CB46" s="434"/>
      <c r="CC46" s="435"/>
      <c r="CD46" s="49"/>
      <c r="CE46" s="52"/>
      <c r="CF46" s="52"/>
      <c r="CG46" s="52"/>
      <c r="CH46" s="52"/>
      <c r="CI46" s="52"/>
      <c r="CJ46" s="52"/>
      <c r="CK46" s="52"/>
      <c r="CL46" s="52"/>
      <c r="CM46" s="52"/>
      <c r="CN46" s="52"/>
      <c r="CO46" s="52"/>
      <c r="CP46" s="50"/>
    </row>
    <row r="47" spans="2:94" ht="9" customHeight="1" thickBot="1" x14ac:dyDescent="0.25">
      <c r="B47" s="135"/>
      <c r="C47" s="552"/>
      <c r="D47" s="552"/>
      <c r="E47" s="552"/>
      <c r="F47" s="552"/>
      <c r="G47" s="552"/>
      <c r="H47" s="552"/>
      <c r="I47" s="552"/>
      <c r="J47" s="136"/>
      <c r="K47" s="137"/>
      <c r="L47" s="533"/>
      <c r="M47" s="534"/>
      <c r="N47" s="534"/>
      <c r="O47" s="376"/>
      <c r="P47" s="379"/>
      <c r="Q47" s="376"/>
      <c r="R47" s="377"/>
      <c r="S47" s="378"/>
      <c r="T47" s="377"/>
      <c r="U47" s="378"/>
      <c r="V47" s="379"/>
      <c r="W47" s="376"/>
      <c r="X47" s="377"/>
      <c r="Y47" s="378"/>
      <c r="Z47" s="377"/>
      <c r="AA47" s="378"/>
      <c r="AB47" s="379"/>
      <c r="AC47" s="376"/>
      <c r="AD47" s="377"/>
      <c r="AE47" s="378"/>
      <c r="AF47" s="377"/>
      <c r="AG47" s="378"/>
      <c r="AH47" s="379"/>
      <c r="AI47" s="376"/>
      <c r="AJ47" s="379"/>
      <c r="AK47" s="376"/>
      <c r="AL47" s="377"/>
      <c r="AM47" s="378"/>
      <c r="AN47" s="377"/>
      <c r="AO47" s="378"/>
      <c r="AP47" s="379"/>
      <c r="AQ47" s="376"/>
      <c r="AR47" s="377"/>
      <c r="AS47" s="378"/>
      <c r="AT47" s="377"/>
      <c r="AU47" s="378"/>
      <c r="AV47" s="379"/>
      <c r="AW47" s="376"/>
      <c r="AX47" s="377"/>
      <c r="AY47" s="378"/>
      <c r="AZ47" s="377"/>
      <c r="BA47" s="378"/>
      <c r="BB47" s="448"/>
      <c r="BD47" s="465" t="s">
        <v>13</v>
      </c>
      <c r="BE47" s="466"/>
      <c r="BF47" s="466"/>
      <c r="BG47" s="466"/>
      <c r="BH47" s="466"/>
      <c r="BI47" s="466"/>
      <c r="BJ47" s="466"/>
      <c r="BK47" s="466"/>
      <c r="BL47" s="467"/>
      <c r="BM47" s="449" t="s">
        <v>138</v>
      </c>
      <c r="BN47" s="450"/>
      <c r="BO47" s="450"/>
      <c r="BP47" s="450"/>
      <c r="BQ47" s="450"/>
      <c r="BR47" s="450"/>
      <c r="BS47" s="450"/>
      <c r="BT47" s="450"/>
      <c r="BU47" s="450"/>
      <c r="BV47" s="450"/>
      <c r="BW47" s="450"/>
      <c r="BX47" s="450"/>
      <c r="BY47" s="450"/>
      <c r="BZ47" s="450"/>
      <c r="CA47" s="451"/>
      <c r="CB47" s="434"/>
      <c r="CC47" s="435"/>
      <c r="CD47" s="49"/>
      <c r="CE47" s="52"/>
      <c r="CF47" s="52"/>
      <c r="CG47" s="52"/>
      <c r="CH47" s="52"/>
      <c r="CI47" s="52"/>
      <c r="CJ47" s="52"/>
      <c r="CK47" s="52"/>
      <c r="CL47" s="52"/>
      <c r="CM47" s="52"/>
      <c r="CN47" s="52"/>
      <c r="CO47" s="52"/>
      <c r="CP47" s="50"/>
    </row>
    <row r="48" spans="2:94" ht="9" customHeight="1" x14ac:dyDescent="0.2">
      <c r="B48" s="535" t="s">
        <v>22</v>
      </c>
      <c r="C48" s="536"/>
      <c r="D48" s="537"/>
      <c r="E48" s="458" t="str">
        <f>T(入力!C38)</f>
        <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60"/>
      <c r="BD48" s="468"/>
      <c r="BE48" s="469"/>
      <c r="BF48" s="469"/>
      <c r="BG48" s="469"/>
      <c r="BH48" s="469"/>
      <c r="BI48" s="469"/>
      <c r="BJ48" s="469"/>
      <c r="BK48" s="469"/>
      <c r="BL48" s="470"/>
      <c r="BM48" s="452"/>
      <c r="BN48" s="399"/>
      <c r="BO48" s="399"/>
      <c r="BP48" s="399"/>
      <c r="BQ48" s="399"/>
      <c r="BR48" s="399"/>
      <c r="BS48" s="399"/>
      <c r="BT48" s="399"/>
      <c r="BU48" s="399"/>
      <c r="BV48" s="399"/>
      <c r="BW48" s="399"/>
      <c r="BX48" s="399"/>
      <c r="BY48" s="399"/>
      <c r="BZ48" s="399"/>
      <c r="CA48" s="453"/>
      <c r="CB48" s="434"/>
      <c r="CC48" s="435"/>
      <c r="CD48" s="49"/>
      <c r="CE48" s="52"/>
      <c r="CF48" s="52"/>
      <c r="CG48" s="52"/>
      <c r="CH48" s="52"/>
      <c r="CI48" s="52"/>
      <c r="CJ48" s="52"/>
      <c r="CK48" s="52"/>
      <c r="CL48" s="52"/>
      <c r="CM48" s="52"/>
      <c r="CN48" s="52"/>
      <c r="CO48" s="52"/>
      <c r="CP48" s="50"/>
    </row>
    <row r="49" spans="2:94" ht="9" customHeight="1" x14ac:dyDescent="0.2">
      <c r="B49" s="535"/>
      <c r="C49" s="536"/>
      <c r="D49" s="537"/>
      <c r="E49" s="461"/>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3"/>
      <c r="BD49" s="468" t="s">
        <v>14</v>
      </c>
      <c r="BE49" s="469"/>
      <c r="BF49" s="469"/>
      <c r="BG49" s="469"/>
      <c r="BH49" s="469"/>
      <c r="BI49" s="469"/>
      <c r="BJ49" s="469"/>
      <c r="BK49" s="469"/>
      <c r="BL49" s="470"/>
      <c r="BM49" s="452"/>
      <c r="BN49" s="399"/>
      <c r="BO49" s="399"/>
      <c r="BP49" s="399"/>
      <c r="BQ49" s="399"/>
      <c r="BR49" s="399"/>
      <c r="BS49" s="399"/>
      <c r="BT49" s="399"/>
      <c r="BU49" s="399"/>
      <c r="BV49" s="399"/>
      <c r="BW49" s="399"/>
      <c r="BX49" s="399"/>
      <c r="BY49" s="399"/>
      <c r="BZ49" s="399"/>
      <c r="CA49" s="453"/>
      <c r="CB49" s="434"/>
      <c r="CC49" s="435"/>
      <c r="CD49" s="49"/>
      <c r="CE49" s="52"/>
      <c r="CF49" s="52"/>
      <c r="CG49" s="52"/>
      <c r="CH49" s="52"/>
      <c r="CI49" s="52"/>
      <c r="CJ49" s="52"/>
      <c r="CK49" s="52"/>
      <c r="CL49" s="52"/>
      <c r="CM49" s="52"/>
      <c r="CN49" s="52"/>
      <c r="CO49" s="52"/>
      <c r="CP49" s="50"/>
    </row>
    <row r="50" spans="2:94" ht="9" customHeight="1" x14ac:dyDescent="0.2">
      <c r="B50" s="535"/>
      <c r="C50" s="536"/>
      <c r="D50" s="537"/>
      <c r="E50" s="461"/>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2"/>
      <c r="AZ50" s="462"/>
      <c r="BA50" s="462"/>
      <c r="BB50" s="463"/>
      <c r="BD50" s="471"/>
      <c r="BE50" s="472"/>
      <c r="BF50" s="472"/>
      <c r="BG50" s="472"/>
      <c r="BH50" s="472"/>
      <c r="BI50" s="472"/>
      <c r="BJ50" s="472"/>
      <c r="BK50" s="472"/>
      <c r="BL50" s="473"/>
      <c r="BM50" s="454"/>
      <c r="BN50" s="455"/>
      <c r="BO50" s="455"/>
      <c r="BP50" s="455"/>
      <c r="BQ50" s="455"/>
      <c r="BR50" s="455"/>
      <c r="BS50" s="455"/>
      <c r="BT50" s="455"/>
      <c r="BU50" s="455"/>
      <c r="BV50" s="455"/>
      <c r="BW50" s="455"/>
      <c r="BX50" s="455"/>
      <c r="BY50" s="455"/>
      <c r="BZ50" s="455"/>
      <c r="CA50" s="456"/>
      <c r="CB50" s="434"/>
      <c r="CC50" s="435"/>
      <c r="CD50" s="49"/>
      <c r="CE50" s="52"/>
      <c r="CF50" s="52"/>
      <c r="CG50" s="52"/>
      <c r="CH50" s="52"/>
      <c r="CI50" s="52"/>
      <c r="CJ50" s="52"/>
      <c r="CK50" s="52"/>
      <c r="CL50" s="52"/>
      <c r="CM50" s="52"/>
      <c r="CN50" s="52"/>
      <c r="CO50" s="52"/>
      <c r="CP50" s="50"/>
    </row>
    <row r="51" spans="2:94" ht="9" customHeight="1" x14ac:dyDescent="0.2">
      <c r="B51" s="535"/>
      <c r="C51" s="536"/>
      <c r="D51" s="537"/>
      <c r="E51" s="461"/>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62"/>
      <c r="BB51" s="463"/>
      <c r="BD51" s="474" t="s">
        <v>40</v>
      </c>
      <c r="BE51" s="475"/>
      <c r="BF51" s="466"/>
      <c r="BG51" s="466"/>
      <c r="BH51" s="466"/>
      <c r="BI51" s="466"/>
      <c r="BJ51" s="466"/>
      <c r="BK51" s="466"/>
      <c r="BL51" s="467"/>
      <c r="BM51" s="449" t="s">
        <v>139</v>
      </c>
      <c r="BN51" s="450"/>
      <c r="BO51" s="450"/>
      <c r="BP51" s="450"/>
      <c r="BQ51" s="450"/>
      <c r="BR51" s="450"/>
      <c r="BS51" s="450"/>
      <c r="BT51" s="450"/>
      <c r="BU51" s="450"/>
      <c r="BV51" s="450"/>
      <c r="BW51" s="450"/>
      <c r="BX51" s="450"/>
      <c r="BY51" s="450"/>
      <c r="BZ51" s="450"/>
      <c r="CA51" s="451"/>
      <c r="CB51" s="434"/>
      <c r="CC51" s="435"/>
      <c r="CD51" s="49"/>
      <c r="CE51" s="52"/>
      <c r="CF51" s="52"/>
      <c r="CG51" s="52"/>
      <c r="CH51" s="52"/>
      <c r="CI51" s="52"/>
      <c r="CJ51" s="52"/>
      <c r="CK51" s="52"/>
      <c r="CL51" s="52"/>
      <c r="CM51" s="52"/>
      <c r="CN51" s="52"/>
      <c r="CO51" s="52"/>
      <c r="CP51" s="50"/>
    </row>
    <row r="52" spans="2:94" ht="9" customHeight="1" x14ac:dyDescent="0.2">
      <c r="B52" s="535"/>
      <c r="C52" s="536"/>
      <c r="D52" s="537"/>
      <c r="E52" s="461"/>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2"/>
      <c r="AO52" s="462"/>
      <c r="AP52" s="462"/>
      <c r="AQ52" s="462"/>
      <c r="AR52" s="462"/>
      <c r="AS52" s="462"/>
      <c r="AT52" s="462"/>
      <c r="AU52" s="462"/>
      <c r="AV52" s="462"/>
      <c r="AW52" s="462"/>
      <c r="AX52" s="462"/>
      <c r="AY52" s="462"/>
      <c r="AZ52" s="462"/>
      <c r="BA52" s="462"/>
      <c r="BB52" s="463"/>
      <c r="BD52" s="468"/>
      <c r="BE52" s="469"/>
      <c r="BF52" s="469"/>
      <c r="BG52" s="469"/>
      <c r="BH52" s="469"/>
      <c r="BI52" s="469"/>
      <c r="BJ52" s="469"/>
      <c r="BK52" s="469"/>
      <c r="BL52" s="470"/>
      <c r="BM52" s="452"/>
      <c r="BN52" s="399"/>
      <c r="BO52" s="399"/>
      <c r="BP52" s="399"/>
      <c r="BQ52" s="399"/>
      <c r="BR52" s="399"/>
      <c r="BS52" s="399"/>
      <c r="BT52" s="399"/>
      <c r="BU52" s="399"/>
      <c r="BV52" s="399"/>
      <c r="BW52" s="399"/>
      <c r="BX52" s="399"/>
      <c r="BY52" s="399"/>
      <c r="BZ52" s="399"/>
      <c r="CA52" s="453"/>
      <c r="CB52" s="434"/>
      <c r="CC52" s="435"/>
      <c r="CD52" s="49"/>
      <c r="CE52" s="52"/>
      <c r="CF52" s="52"/>
      <c r="CG52" s="52"/>
      <c r="CH52" s="52"/>
      <c r="CI52" s="52"/>
      <c r="CJ52" s="52"/>
      <c r="CK52" s="52"/>
      <c r="CL52" s="52"/>
      <c r="CM52" s="52"/>
      <c r="CN52" s="52"/>
      <c r="CO52" s="52"/>
      <c r="CP52" s="50"/>
    </row>
    <row r="53" spans="2:94" ht="9" customHeight="1" x14ac:dyDescent="0.2">
      <c r="B53" s="535"/>
      <c r="C53" s="536"/>
      <c r="D53" s="537"/>
      <c r="E53" s="461"/>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2"/>
      <c r="BA53" s="462"/>
      <c r="BB53" s="463"/>
      <c r="BD53" s="468"/>
      <c r="BE53" s="469"/>
      <c r="BF53" s="469"/>
      <c r="BG53" s="469"/>
      <c r="BH53" s="469"/>
      <c r="BI53" s="469"/>
      <c r="BJ53" s="469"/>
      <c r="BK53" s="469"/>
      <c r="BL53" s="470"/>
      <c r="BM53" s="138"/>
      <c r="BN53" s="138"/>
      <c r="BO53" s="138"/>
      <c r="BP53" s="138"/>
      <c r="BQ53" s="138"/>
      <c r="BR53" s="138"/>
      <c r="BS53" s="138"/>
      <c r="BT53" s="479" t="s">
        <v>140</v>
      </c>
      <c r="BU53" s="479"/>
      <c r="BV53" s="479"/>
      <c r="BW53" s="479"/>
      <c r="BX53" s="479"/>
      <c r="BY53" s="479"/>
      <c r="BZ53" s="479"/>
      <c r="CA53" s="139"/>
      <c r="CB53" s="434"/>
      <c r="CC53" s="435"/>
      <c r="CD53" s="49"/>
      <c r="CE53" s="52"/>
      <c r="CF53" s="52"/>
      <c r="CG53" s="52"/>
      <c r="CH53" s="52"/>
      <c r="CI53" s="52"/>
      <c r="CJ53" s="52"/>
      <c r="CK53" s="52"/>
      <c r="CL53" s="52"/>
      <c r="CM53" s="52"/>
      <c r="CN53" s="52"/>
      <c r="CO53" s="52"/>
      <c r="CP53" s="50"/>
    </row>
    <row r="54" spans="2:94" ht="9" customHeight="1" x14ac:dyDescent="0.2">
      <c r="B54" s="535"/>
      <c r="C54" s="536"/>
      <c r="D54" s="537"/>
      <c r="E54" s="461"/>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3"/>
      <c r="BD54" s="471"/>
      <c r="BE54" s="472"/>
      <c r="BF54" s="472"/>
      <c r="BG54" s="472"/>
      <c r="BH54" s="472"/>
      <c r="BI54" s="472"/>
      <c r="BJ54" s="472"/>
      <c r="BK54" s="472"/>
      <c r="BL54" s="473"/>
      <c r="BM54" s="140"/>
      <c r="BN54" s="140"/>
      <c r="BO54" s="140"/>
      <c r="BP54" s="140"/>
      <c r="BQ54" s="140"/>
      <c r="BR54" s="140"/>
      <c r="BS54" s="140"/>
      <c r="BT54" s="480"/>
      <c r="BU54" s="480"/>
      <c r="BV54" s="480"/>
      <c r="BW54" s="480"/>
      <c r="BX54" s="480"/>
      <c r="BY54" s="480"/>
      <c r="BZ54" s="480"/>
      <c r="CA54" s="141"/>
      <c r="CB54" s="434"/>
      <c r="CC54" s="435"/>
      <c r="CD54" s="49"/>
      <c r="CE54" s="52"/>
      <c r="CF54" s="52"/>
      <c r="CG54" s="52"/>
      <c r="CH54" s="52"/>
      <c r="CI54" s="52"/>
      <c r="CJ54" s="52"/>
      <c r="CK54" s="52"/>
      <c r="CL54" s="52"/>
      <c r="CM54" s="52"/>
      <c r="CN54" s="52"/>
      <c r="CO54" s="52"/>
      <c r="CP54" s="50"/>
    </row>
    <row r="55" spans="2:94" ht="9" customHeight="1" x14ac:dyDescent="0.2">
      <c r="B55" s="535"/>
      <c r="C55" s="536"/>
      <c r="D55" s="537"/>
      <c r="E55" s="461"/>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c r="BB55" s="463"/>
      <c r="BD55" s="481" t="s">
        <v>34</v>
      </c>
      <c r="BE55" s="482"/>
      <c r="BF55" s="482"/>
      <c r="BG55" s="482"/>
      <c r="BH55" s="482"/>
      <c r="BI55" s="482"/>
      <c r="BJ55" s="482"/>
      <c r="BK55" s="482"/>
      <c r="BL55" s="482"/>
      <c r="BM55" s="482"/>
      <c r="BN55" s="482"/>
      <c r="BO55" s="482"/>
      <c r="BP55" s="482"/>
      <c r="BQ55" s="482"/>
      <c r="BR55" s="482"/>
      <c r="BS55" s="482"/>
      <c r="BT55" s="482"/>
      <c r="BU55" s="482"/>
      <c r="BV55" s="482"/>
      <c r="BW55" s="482"/>
      <c r="BX55" s="482"/>
      <c r="BY55" s="482"/>
      <c r="BZ55" s="482"/>
      <c r="CA55" s="139"/>
      <c r="CB55" s="434"/>
      <c r="CC55" s="435"/>
      <c r="CD55" s="49"/>
      <c r="CE55" s="52"/>
      <c r="CF55" s="52"/>
      <c r="CG55" s="52"/>
      <c r="CH55" s="52"/>
      <c r="CI55" s="52"/>
      <c r="CJ55" s="52"/>
      <c r="CK55" s="52"/>
      <c r="CL55" s="52"/>
      <c r="CM55" s="52"/>
      <c r="CN55" s="52"/>
      <c r="CO55" s="52"/>
      <c r="CP55" s="50"/>
    </row>
    <row r="56" spans="2:94" ht="9" customHeight="1" x14ac:dyDescent="0.2">
      <c r="B56" s="535"/>
      <c r="C56" s="536"/>
      <c r="D56" s="537"/>
      <c r="E56" s="461"/>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62"/>
      <c r="BB56" s="463"/>
      <c r="BD56" s="483"/>
      <c r="BE56" s="484"/>
      <c r="BF56" s="484"/>
      <c r="BG56" s="484"/>
      <c r="BH56" s="484"/>
      <c r="BI56" s="484"/>
      <c r="BJ56" s="484"/>
      <c r="BK56" s="484"/>
      <c r="BL56" s="484"/>
      <c r="BM56" s="484"/>
      <c r="BN56" s="484"/>
      <c r="BO56" s="484"/>
      <c r="BP56" s="484"/>
      <c r="BQ56" s="484"/>
      <c r="BR56" s="484"/>
      <c r="BS56" s="484"/>
      <c r="BT56" s="484"/>
      <c r="BU56" s="484"/>
      <c r="BV56" s="484"/>
      <c r="BW56" s="484"/>
      <c r="BX56" s="484"/>
      <c r="BY56" s="484"/>
      <c r="BZ56" s="484"/>
      <c r="CA56" s="139"/>
      <c r="CB56" s="434"/>
      <c r="CC56" s="435"/>
      <c r="CD56" s="49"/>
      <c r="CE56" s="52"/>
      <c r="CF56" s="52"/>
      <c r="CG56" s="52"/>
      <c r="CH56" s="52"/>
      <c r="CI56" s="52"/>
      <c r="CJ56" s="52"/>
      <c r="CK56" s="52"/>
      <c r="CL56" s="52"/>
      <c r="CM56" s="52"/>
      <c r="CN56" s="52"/>
      <c r="CO56" s="52"/>
      <c r="CP56" s="50"/>
    </row>
    <row r="57" spans="2:94" ht="9" customHeight="1" x14ac:dyDescent="0.2">
      <c r="B57" s="535"/>
      <c r="C57" s="536"/>
      <c r="D57" s="537"/>
      <c r="E57" s="76"/>
      <c r="F57" s="76"/>
      <c r="G57" s="76"/>
      <c r="H57" s="76"/>
      <c r="I57" s="76"/>
      <c r="J57" s="76"/>
      <c r="K57" s="76"/>
      <c r="L57" s="75"/>
      <c r="M57" s="75"/>
      <c r="N57" s="75"/>
      <c r="O57" s="75"/>
      <c r="P57" s="75"/>
      <c r="Q57" s="75"/>
      <c r="R57" s="75"/>
      <c r="S57" s="75"/>
      <c r="T57" s="75"/>
      <c r="U57" s="75"/>
      <c r="V57" s="75"/>
      <c r="W57" s="75"/>
      <c r="X57" s="75"/>
      <c r="Y57" s="75"/>
      <c r="Z57" s="75"/>
      <c r="AA57" s="75"/>
      <c r="AB57" s="75"/>
      <c r="AC57" s="75"/>
      <c r="AD57" s="75"/>
      <c r="AE57" s="75"/>
      <c r="AF57" s="75"/>
      <c r="AG57" s="142"/>
      <c r="AH57" s="142"/>
      <c r="AI57" s="142"/>
      <c r="AJ57" s="142"/>
      <c r="AK57" s="142"/>
      <c r="AL57" s="142"/>
      <c r="AM57" s="142"/>
      <c r="AN57" s="142"/>
      <c r="AO57" s="549">
        <v>158</v>
      </c>
      <c r="AP57" s="549"/>
      <c r="AQ57" s="142"/>
      <c r="AR57" s="142"/>
      <c r="AS57" s="142"/>
      <c r="AT57" s="142"/>
      <c r="AU57" s="142"/>
      <c r="AV57" s="142"/>
      <c r="AW57" s="142"/>
      <c r="AX57" s="142"/>
      <c r="AY57" s="142"/>
      <c r="AZ57" s="142"/>
      <c r="BA57" s="547">
        <v>165</v>
      </c>
      <c r="BB57" s="548"/>
      <c r="BD57" s="143"/>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9"/>
      <c r="CB57" s="434"/>
      <c r="CC57" s="435"/>
      <c r="CD57" s="49"/>
      <c r="CE57" s="52"/>
      <c r="CF57" s="52"/>
      <c r="CG57" s="52"/>
      <c r="CH57" s="52"/>
      <c r="CI57" s="52"/>
      <c r="CJ57" s="52"/>
      <c r="CK57" s="52"/>
      <c r="CL57" s="52"/>
      <c r="CM57" s="52"/>
      <c r="CN57" s="52"/>
      <c r="CO57" s="52"/>
      <c r="CP57" s="50"/>
    </row>
    <row r="58" spans="2:94" ht="9" customHeight="1" x14ac:dyDescent="0.2">
      <c r="B58" s="535"/>
      <c r="C58" s="536"/>
      <c r="D58" s="537"/>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144"/>
      <c r="AE58" s="144"/>
      <c r="AF58" s="144"/>
      <c r="AG58" s="543" t="s">
        <v>172</v>
      </c>
      <c r="AH58" s="543"/>
      <c r="AI58" s="543"/>
      <c r="AJ58" s="543"/>
      <c r="AK58" s="543"/>
      <c r="AL58" s="543"/>
      <c r="AM58" s="543"/>
      <c r="AN58" s="543"/>
      <c r="AO58" s="543"/>
      <c r="AP58" s="543"/>
      <c r="AQ58" s="543"/>
      <c r="AR58" s="543"/>
      <c r="AS58" s="543"/>
      <c r="AT58" s="543"/>
      <c r="AU58" s="543"/>
      <c r="AV58" s="543"/>
      <c r="AW58" s="543"/>
      <c r="AX58" s="543"/>
      <c r="AY58" s="543"/>
      <c r="AZ58" s="543"/>
      <c r="BA58" s="543"/>
      <c r="BB58" s="544"/>
      <c r="BD58" s="143"/>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9"/>
      <c r="CB58" s="49"/>
      <c r="CC58" s="50"/>
      <c r="CD58" s="49"/>
      <c r="CE58" s="52"/>
      <c r="CF58" s="52"/>
      <c r="CG58" s="52"/>
      <c r="CH58" s="52"/>
      <c r="CI58" s="52"/>
      <c r="CJ58" s="52"/>
      <c r="CK58" s="52"/>
      <c r="CL58" s="52"/>
      <c r="CM58" s="52"/>
      <c r="CN58" s="52"/>
      <c r="CO58" s="52"/>
      <c r="CP58" s="50"/>
    </row>
    <row r="59" spans="2:94" ht="9" customHeight="1" x14ac:dyDescent="0.2">
      <c r="B59" s="535"/>
      <c r="C59" s="536"/>
      <c r="D59" s="537"/>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144"/>
      <c r="AE59" s="144"/>
      <c r="AF59" s="144"/>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4"/>
      <c r="BD59" s="143"/>
      <c r="BE59" s="138"/>
      <c r="BF59" s="138"/>
      <c r="BG59" s="138"/>
      <c r="BH59" s="138"/>
      <c r="BI59" s="138"/>
      <c r="BJ59" s="138"/>
      <c r="BK59" s="138"/>
      <c r="BL59" s="138"/>
      <c r="BM59" s="138"/>
      <c r="BN59" s="138"/>
      <c r="BO59" s="138"/>
      <c r="BP59" s="138"/>
      <c r="BQ59" s="138"/>
      <c r="BR59" s="138"/>
      <c r="BS59" s="138"/>
      <c r="BT59" s="440" t="s">
        <v>16</v>
      </c>
      <c r="BU59" s="440"/>
      <c r="BV59" s="440"/>
      <c r="BW59" s="440"/>
      <c r="BX59" s="440"/>
      <c r="BY59" s="440"/>
      <c r="BZ59" s="440"/>
      <c r="CA59" s="441"/>
      <c r="CB59" s="49"/>
      <c r="CC59" s="50"/>
      <c r="CD59" s="49"/>
      <c r="CE59" s="52"/>
      <c r="CF59" s="52"/>
      <c r="CG59" s="52"/>
      <c r="CH59" s="52"/>
      <c r="CI59" s="52"/>
      <c r="CJ59" s="52"/>
      <c r="CK59" s="52"/>
      <c r="CL59" s="52"/>
      <c r="CM59" s="52"/>
      <c r="CN59" s="52"/>
      <c r="CO59" s="52"/>
      <c r="CP59" s="50"/>
    </row>
    <row r="60" spans="2:94" ht="9" customHeight="1" x14ac:dyDescent="0.2">
      <c r="B60" s="538"/>
      <c r="C60" s="539"/>
      <c r="D60" s="540"/>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6"/>
      <c r="AE60" s="146"/>
      <c r="AF60" s="146"/>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6"/>
      <c r="BD60" s="147"/>
      <c r="BE60" s="140"/>
      <c r="BF60" s="140"/>
      <c r="BG60" s="140"/>
      <c r="BH60" s="140"/>
      <c r="BI60" s="140"/>
      <c r="BJ60" s="140"/>
      <c r="BK60" s="140"/>
      <c r="BL60" s="140"/>
      <c r="BM60" s="140"/>
      <c r="BN60" s="140"/>
      <c r="BO60" s="140"/>
      <c r="BP60" s="140"/>
      <c r="BQ60" s="140"/>
      <c r="BR60" s="140"/>
      <c r="BS60" s="140"/>
      <c r="BT60" s="442"/>
      <c r="BU60" s="442"/>
      <c r="BV60" s="442"/>
      <c r="BW60" s="442"/>
      <c r="BX60" s="442"/>
      <c r="BY60" s="442"/>
      <c r="BZ60" s="442"/>
      <c r="CA60" s="443"/>
      <c r="CB60" s="71"/>
      <c r="CC60" s="90"/>
      <c r="CD60" s="71"/>
      <c r="CE60" s="72"/>
      <c r="CF60" s="72"/>
      <c r="CG60" s="72"/>
      <c r="CH60" s="72"/>
      <c r="CI60" s="72"/>
      <c r="CJ60" s="72"/>
      <c r="CK60" s="72"/>
      <c r="CL60" s="72"/>
      <c r="CM60" s="72"/>
      <c r="CN60" s="72"/>
      <c r="CO60" s="72"/>
      <c r="CP60" s="90"/>
    </row>
  </sheetData>
  <sheetProtection algorithmName="SHA-512" hashValue="2mUf/v7xsNxjICvLsaFp9CCQsz/CvtdEm+/BdLaGep1855Dd5I9ioCDyTmTBiPStO4/M++/uBfakWe2Bne5cIw==" saltValue="tGax/oq2OeJ6hWMwTykkCg==" spinCount="100000" sheet="1" objects="1" selectLockedCells="1" selectUnlockedCells="1"/>
  <mergeCells count="235">
    <mergeCell ref="B48:D60"/>
    <mergeCell ref="BA36:BB36"/>
    <mergeCell ref="C34:I35"/>
    <mergeCell ref="Q34:AD35"/>
    <mergeCell ref="AM34:AZ35"/>
    <mergeCell ref="AG58:BB60"/>
    <mergeCell ref="BA57:BB57"/>
    <mergeCell ref="AO57:AP57"/>
    <mergeCell ref="AU36:AV36"/>
    <mergeCell ref="O44:P44"/>
    <mergeCell ref="AW36:AX36"/>
    <mergeCell ref="C40:I43"/>
    <mergeCell ref="C44:I47"/>
    <mergeCell ref="Y36:Z36"/>
    <mergeCell ref="AI36:AJ36"/>
    <mergeCell ref="AK36:AL36"/>
    <mergeCell ref="AS37:AT39"/>
    <mergeCell ref="AU37:AV39"/>
    <mergeCell ref="AW37:AX39"/>
    <mergeCell ref="AY37:AZ39"/>
    <mergeCell ref="W45:X47"/>
    <mergeCell ref="U45:V47"/>
    <mergeCell ref="S45:T47"/>
    <mergeCell ref="Q45:R47"/>
    <mergeCell ref="O45:P47"/>
    <mergeCell ref="AG45:AH47"/>
    <mergeCell ref="AE45:AF47"/>
    <mergeCell ref="C36:I39"/>
    <mergeCell ref="AM37:AN39"/>
    <mergeCell ref="AI44:AJ44"/>
    <mergeCell ref="BA44:BB44"/>
    <mergeCell ref="AI40:BB43"/>
    <mergeCell ref="AO36:AP36"/>
    <mergeCell ref="AE36:AF36"/>
    <mergeCell ref="Q36:R36"/>
    <mergeCell ref="S36:T36"/>
    <mergeCell ref="L44:N47"/>
    <mergeCell ref="BA37:BB39"/>
    <mergeCell ref="AQ45:AR47"/>
    <mergeCell ref="AO45:AP47"/>
    <mergeCell ref="AM45:AN47"/>
    <mergeCell ref="O37:P39"/>
    <mergeCell ref="Q37:R39"/>
    <mergeCell ref="S37:T39"/>
    <mergeCell ref="U37:V39"/>
    <mergeCell ref="W37:X39"/>
    <mergeCell ref="AY45:AZ47"/>
    <mergeCell ref="AW45:AX47"/>
    <mergeCell ref="AU45:AV47"/>
    <mergeCell ref="AS45:AT47"/>
    <mergeCell ref="O41:P43"/>
    <mergeCell ref="Q41:R43"/>
    <mergeCell ref="S41:T43"/>
    <mergeCell ref="AC2:BB5"/>
    <mergeCell ref="Z3:AB4"/>
    <mergeCell ref="B2:W3"/>
    <mergeCell ref="B4:W5"/>
    <mergeCell ref="J13:L15"/>
    <mergeCell ref="J18:L20"/>
    <mergeCell ref="J23:L25"/>
    <mergeCell ref="N15:BA17"/>
    <mergeCell ref="B14:D26"/>
    <mergeCell ref="N18:BB21"/>
    <mergeCell ref="N13:BB14"/>
    <mergeCell ref="G8:I10"/>
    <mergeCell ref="G13:I15"/>
    <mergeCell ref="G18:I20"/>
    <mergeCell ref="G23:I25"/>
    <mergeCell ref="U41:V43"/>
    <mergeCell ref="W41:X43"/>
    <mergeCell ref="G28:I30"/>
    <mergeCell ref="J8:L10"/>
    <mergeCell ref="CO43:CP43"/>
    <mergeCell ref="BT53:BZ54"/>
    <mergeCell ref="CB45:CC57"/>
    <mergeCell ref="BD55:BZ56"/>
    <mergeCell ref="BK38:BL41"/>
    <mergeCell ref="CD43:CE43"/>
    <mergeCell ref="BD38:BJ41"/>
    <mergeCell ref="BW39:BX41"/>
    <mergeCell ref="BY39:BZ41"/>
    <mergeCell ref="CA39:CB41"/>
    <mergeCell ref="CC39:CD41"/>
    <mergeCell ref="CE39:CF41"/>
    <mergeCell ref="CG39:CH41"/>
    <mergeCell ref="CI39:CJ41"/>
    <mergeCell ref="CK39:CL41"/>
    <mergeCell ref="CM39:CN41"/>
    <mergeCell ref="BM51:CA52"/>
    <mergeCell ref="BM42:CA46"/>
    <mergeCell ref="CO39:CP41"/>
    <mergeCell ref="E48:BB56"/>
    <mergeCell ref="BJ7:BK9"/>
    <mergeCell ref="BN7:BP9"/>
    <mergeCell ref="BD30:BJ33"/>
    <mergeCell ref="BD47:BL48"/>
    <mergeCell ref="BD49:BL50"/>
    <mergeCell ref="BD51:BL54"/>
    <mergeCell ref="BK30:BL33"/>
    <mergeCell ref="BK34:BL37"/>
    <mergeCell ref="BD34:BJ37"/>
    <mergeCell ref="BD42:BL46"/>
    <mergeCell ref="BG13:BG14"/>
    <mergeCell ref="BH13:BH14"/>
    <mergeCell ref="BJ13:BJ14"/>
    <mergeCell ref="BK13:BK14"/>
    <mergeCell ref="BM13:BM14"/>
    <mergeCell ref="BO21:BO22"/>
    <mergeCell ref="BP21:BP22"/>
    <mergeCell ref="BH8:BH9"/>
    <mergeCell ref="BF17:BF18"/>
    <mergeCell ref="BG17:BG18"/>
    <mergeCell ref="BH17:BH18"/>
    <mergeCell ref="BI17:BI18"/>
    <mergeCell ref="BJ21:BJ22"/>
    <mergeCell ref="BT59:CA60"/>
    <mergeCell ref="BL12:BL14"/>
    <mergeCell ref="BO12:BP14"/>
    <mergeCell ref="CA27:CB29"/>
    <mergeCell ref="BW31:BX33"/>
    <mergeCell ref="BY31:BZ33"/>
    <mergeCell ref="AA37:AB39"/>
    <mergeCell ref="AC37:AD39"/>
    <mergeCell ref="AE37:AF39"/>
    <mergeCell ref="AG37:AH39"/>
    <mergeCell ref="AI37:AJ39"/>
    <mergeCell ref="AK37:AL39"/>
    <mergeCell ref="AK45:AL47"/>
    <mergeCell ref="AI45:AJ47"/>
    <mergeCell ref="BA45:BB47"/>
    <mergeCell ref="BL21:BL22"/>
    <mergeCell ref="BM21:BM22"/>
    <mergeCell ref="BN21:BN22"/>
    <mergeCell ref="BL17:BL18"/>
    <mergeCell ref="BM17:BM18"/>
    <mergeCell ref="BN17:BN18"/>
    <mergeCell ref="BM47:CA50"/>
    <mergeCell ref="N23:BB25"/>
    <mergeCell ref="AY36:AZ36"/>
    <mergeCell ref="AA41:AB43"/>
    <mergeCell ref="AC41:AD43"/>
    <mergeCell ref="AE41:AF43"/>
    <mergeCell ref="AG41:AH43"/>
    <mergeCell ref="BS2:BY3"/>
    <mergeCell ref="BI12:BI14"/>
    <mergeCell ref="BD23:BG25"/>
    <mergeCell ref="BD26:BJ29"/>
    <mergeCell ref="BD2:BP5"/>
    <mergeCell ref="BF19:BO20"/>
    <mergeCell ref="BD12:BF14"/>
    <mergeCell ref="BD7:BG9"/>
    <mergeCell ref="BQ6:BR18"/>
    <mergeCell ref="BW27:BX29"/>
    <mergeCell ref="BY27:BZ29"/>
    <mergeCell ref="BD21:BD22"/>
    <mergeCell ref="BE21:BE22"/>
    <mergeCell ref="BF21:BF22"/>
    <mergeCell ref="BG21:BG22"/>
    <mergeCell ref="BH21:BH22"/>
    <mergeCell ref="BD17:BD18"/>
    <mergeCell ref="BE17:BE18"/>
    <mergeCell ref="BI8:BI9"/>
    <mergeCell ref="BL8:BL9"/>
    <mergeCell ref="N8:BA10"/>
    <mergeCell ref="O36:P36"/>
    <mergeCell ref="N28:BA30"/>
    <mergeCell ref="AO37:AP39"/>
    <mergeCell ref="AQ37:AR39"/>
    <mergeCell ref="AC45:AD47"/>
    <mergeCell ref="AA45:AB47"/>
    <mergeCell ref="Y45:Z47"/>
    <mergeCell ref="AG44:AH44"/>
    <mergeCell ref="AQ36:AR36"/>
    <mergeCell ref="AS36:AT36"/>
    <mergeCell ref="AM36:AN36"/>
    <mergeCell ref="Y37:Z39"/>
    <mergeCell ref="O40:P40"/>
    <mergeCell ref="AG40:AH40"/>
    <mergeCell ref="L36:N39"/>
    <mergeCell ref="L40:N43"/>
    <mergeCell ref="AA36:AB36"/>
    <mergeCell ref="AC36:AD36"/>
    <mergeCell ref="U36:V36"/>
    <mergeCell ref="J28:L30"/>
    <mergeCell ref="W36:X36"/>
    <mergeCell ref="AG36:AH36"/>
    <mergeCell ref="Y41:Z43"/>
    <mergeCell ref="CK31:CL33"/>
    <mergeCell ref="CM31:CN33"/>
    <mergeCell ref="CO31:CP33"/>
    <mergeCell ref="BW35:BX37"/>
    <mergeCell ref="BY35:BZ37"/>
    <mergeCell ref="CA35:CB37"/>
    <mergeCell ref="CC35:CD37"/>
    <mergeCell ref="CE35:CF37"/>
    <mergeCell ref="CG35:CH37"/>
    <mergeCell ref="CI35:CJ37"/>
    <mergeCell ref="CM35:CN37"/>
    <mergeCell ref="CC31:CD33"/>
    <mergeCell ref="CA31:CB33"/>
    <mergeCell ref="CO35:CP37"/>
    <mergeCell ref="CK35:CL37"/>
    <mergeCell ref="CG31:CH33"/>
    <mergeCell ref="CI31:CJ33"/>
    <mergeCell ref="CE31:CF33"/>
    <mergeCell ref="BM8:BM9"/>
    <mergeCell ref="BN13:BN14"/>
    <mergeCell ref="BF16:BO16"/>
    <mergeCell ref="BJ17:BJ18"/>
    <mergeCell ref="BK17:BK18"/>
    <mergeCell ref="BV22:CA22"/>
    <mergeCell ref="CC27:CD29"/>
    <mergeCell ref="BK21:BK22"/>
    <mergeCell ref="BI21:BI22"/>
    <mergeCell ref="BO17:BO18"/>
    <mergeCell ref="BP17:BP18"/>
    <mergeCell ref="BK26:BL29"/>
    <mergeCell ref="BT4:CB5"/>
    <mergeCell ref="BT6:CP11"/>
    <mergeCell ref="BT12:CL17"/>
    <mergeCell ref="BV18:CP19"/>
    <mergeCell ref="BV20:CP21"/>
    <mergeCell ref="CM12:CN13"/>
    <mergeCell ref="CE27:CF29"/>
    <mergeCell ref="CG27:CH29"/>
    <mergeCell ref="CO27:CP29"/>
    <mergeCell ref="CO26:CP26"/>
    <mergeCell ref="BS23:CD25"/>
    <mergeCell ref="CE23:CP25"/>
    <mergeCell ref="BS20:BU21"/>
    <mergeCell ref="BS18:BU19"/>
    <mergeCell ref="CH22:CM22"/>
    <mergeCell ref="CI27:CJ29"/>
    <mergeCell ref="CK27:CL29"/>
    <mergeCell ref="CM27:CN29"/>
  </mergeCells>
  <phoneticPr fontId="1"/>
  <printOptions horizontalCentered="1" verticalCentered="1"/>
  <pageMargins left="0.47244094488188981" right="0.27559055118110237" top="0.39370078740157483" bottom="0.55118110236220474" header="0.35433070866141736" footer="0.47244094488188981"/>
  <pageSetup paperSize="9" scale="85" fitToHeight="0" orientation="landscape"/>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CP60"/>
  <sheetViews>
    <sheetView showGridLines="0" defaultGridColor="0" colorId="60" zoomScale="70" zoomScaleNormal="70" zoomScalePageLayoutView="70" workbookViewId="0">
      <selection activeCell="BD12" sqref="BD12:BF14"/>
    </sheetView>
  </sheetViews>
  <sheetFormatPr defaultColWidth="1.88671875" defaultRowHeight="9" customHeight="1" x14ac:dyDescent="0.2"/>
  <cols>
    <col min="1" max="1" width="1.88671875" style="165" customWidth="1"/>
    <col min="2" max="54" width="1.6640625" style="165" customWidth="1"/>
    <col min="55" max="55" width="1" style="165" customWidth="1"/>
    <col min="56" max="94" width="2" style="165" customWidth="1"/>
    <col min="95" max="16384" width="1.88671875" style="165"/>
  </cols>
  <sheetData>
    <row r="2" spans="2:94" ht="9" customHeight="1" x14ac:dyDescent="0.2">
      <c r="B2" s="797" t="s">
        <v>26</v>
      </c>
      <c r="C2" s="797"/>
      <c r="D2" s="797"/>
      <c r="E2" s="797"/>
      <c r="F2" s="797"/>
      <c r="G2" s="797"/>
      <c r="H2" s="797"/>
      <c r="I2" s="797"/>
      <c r="J2" s="797"/>
      <c r="K2" s="797"/>
      <c r="L2" s="797"/>
      <c r="M2" s="797"/>
      <c r="N2" s="797"/>
      <c r="O2" s="164"/>
      <c r="P2" s="164"/>
      <c r="Q2" s="164"/>
      <c r="R2" s="164"/>
      <c r="S2" s="164"/>
      <c r="T2" s="164"/>
      <c r="U2" s="164"/>
      <c r="V2" s="667" t="s">
        <v>61</v>
      </c>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BD2" s="782" t="s">
        <v>142</v>
      </c>
      <c r="BE2" s="783"/>
      <c r="BF2" s="783"/>
      <c r="BG2" s="783"/>
      <c r="BH2" s="783"/>
      <c r="BI2" s="783"/>
      <c r="BJ2" s="783"/>
      <c r="BK2" s="783"/>
      <c r="BL2" s="783"/>
      <c r="BM2" s="783"/>
      <c r="BN2" s="783"/>
      <c r="BO2" s="783"/>
      <c r="BP2" s="784"/>
      <c r="BQ2" s="166"/>
      <c r="BR2" s="167"/>
      <c r="BS2" s="791" t="s">
        <v>5</v>
      </c>
      <c r="BT2" s="792"/>
      <c r="BU2" s="792"/>
      <c r="BV2" s="792"/>
      <c r="BW2" s="792"/>
      <c r="BX2" s="792"/>
      <c r="BY2" s="792"/>
      <c r="BZ2" s="168"/>
      <c r="CA2" s="168"/>
      <c r="CB2" s="169"/>
      <c r="CC2" s="169"/>
      <c r="CD2" s="169"/>
      <c r="CE2" s="169"/>
      <c r="CF2" s="169"/>
      <c r="CG2" s="169"/>
      <c r="CH2" s="169"/>
      <c r="CI2" s="169"/>
      <c r="CJ2" s="169"/>
      <c r="CK2" s="169"/>
      <c r="CL2" s="169"/>
      <c r="CM2" s="169"/>
      <c r="CN2" s="169"/>
      <c r="CO2" s="169"/>
      <c r="CP2" s="167"/>
    </row>
    <row r="3" spans="2:94" ht="9" customHeight="1" x14ac:dyDescent="0.2">
      <c r="B3" s="797"/>
      <c r="C3" s="797"/>
      <c r="D3" s="797"/>
      <c r="E3" s="797"/>
      <c r="F3" s="797"/>
      <c r="G3" s="797"/>
      <c r="H3" s="797"/>
      <c r="I3" s="797"/>
      <c r="J3" s="797"/>
      <c r="K3" s="797"/>
      <c r="L3" s="797"/>
      <c r="M3" s="797"/>
      <c r="N3" s="797"/>
      <c r="O3" s="164"/>
      <c r="P3" s="164"/>
      <c r="Q3" s="164"/>
      <c r="R3" s="164"/>
      <c r="S3" s="796" t="s">
        <v>29</v>
      </c>
      <c r="T3" s="796"/>
      <c r="U3" s="796"/>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796" t="s">
        <v>58</v>
      </c>
      <c r="BA3" s="796"/>
      <c r="BB3" s="796"/>
      <c r="BD3" s="785"/>
      <c r="BE3" s="659"/>
      <c r="BF3" s="659"/>
      <c r="BG3" s="659"/>
      <c r="BH3" s="659"/>
      <c r="BI3" s="659"/>
      <c r="BJ3" s="659"/>
      <c r="BK3" s="659"/>
      <c r="BL3" s="659"/>
      <c r="BM3" s="659"/>
      <c r="BN3" s="659"/>
      <c r="BO3" s="659"/>
      <c r="BP3" s="660"/>
      <c r="BQ3" s="170"/>
      <c r="BR3" s="171"/>
      <c r="BS3" s="635"/>
      <c r="BT3" s="637"/>
      <c r="BU3" s="637"/>
      <c r="BV3" s="637"/>
      <c r="BW3" s="637"/>
      <c r="BX3" s="637"/>
      <c r="BY3" s="637"/>
      <c r="BZ3" s="172"/>
      <c r="CA3" s="172"/>
      <c r="CB3" s="173"/>
      <c r="CC3" s="173"/>
      <c r="CD3" s="173"/>
      <c r="CE3" s="173"/>
      <c r="CF3" s="173"/>
      <c r="CG3" s="173"/>
      <c r="CH3" s="173"/>
      <c r="CI3" s="173"/>
      <c r="CJ3" s="173"/>
      <c r="CK3" s="173"/>
      <c r="CL3" s="173"/>
      <c r="CM3" s="173"/>
      <c r="CN3" s="173"/>
      <c r="CO3" s="173"/>
      <c r="CP3" s="171"/>
    </row>
    <row r="4" spans="2:94" ht="9" customHeight="1" x14ac:dyDescent="0.2">
      <c r="B4" s="663" t="s">
        <v>30</v>
      </c>
      <c r="C4" s="663"/>
      <c r="D4" s="663"/>
      <c r="E4" s="663"/>
      <c r="F4" s="663"/>
      <c r="G4" s="663"/>
      <c r="H4" s="663"/>
      <c r="I4" s="663"/>
      <c r="J4" s="663"/>
      <c r="K4" s="663"/>
      <c r="L4" s="663"/>
      <c r="M4" s="663"/>
      <c r="N4" s="663"/>
      <c r="O4" s="663"/>
      <c r="P4" s="174"/>
      <c r="Q4" s="174"/>
      <c r="R4" s="174"/>
      <c r="S4" s="796"/>
      <c r="T4" s="796"/>
      <c r="U4" s="796"/>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796"/>
      <c r="BA4" s="796"/>
      <c r="BB4" s="796"/>
      <c r="BD4" s="785"/>
      <c r="BE4" s="659"/>
      <c r="BF4" s="659"/>
      <c r="BG4" s="659"/>
      <c r="BH4" s="659"/>
      <c r="BI4" s="659"/>
      <c r="BJ4" s="659"/>
      <c r="BK4" s="659"/>
      <c r="BL4" s="659"/>
      <c r="BM4" s="659"/>
      <c r="BN4" s="659"/>
      <c r="BO4" s="659"/>
      <c r="BP4" s="660"/>
      <c r="BQ4" s="170"/>
      <c r="BR4" s="171"/>
      <c r="BS4" s="170"/>
      <c r="BT4" s="306" t="str">
        <f>T(入力!X16)</f>
        <v/>
      </c>
      <c r="BU4" s="798"/>
      <c r="BV4" s="798"/>
      <c r="BW4" s="798"/>
      <c r="BX4" s="798"/>
      <c r="BY4" s="798"/>
      <c r="BZ4" s="798"/>
      <c r="CA4" s="798"/>
      <c r="CB4" s="798"/>
      <c r="CC4" s="173"/>
      <c r="CD4" s="173"/>
      <c r="CE4" s="173"/>
      <c r="CF4" s="173"/>
      <c r="CG4" s="173"/>
      <c r="CH4" s="173"/>
      <c r="CI4" s="173"/>
      <c r="CJ4" s="173"/>
      <c r="CK4" s="173"/>
      <c r="CL4" s="173"/>
      <c r="CM4" s="173"/>
      <c r="CN4" s="173"/>
      <c r="CO4" s="173"/>
      <c r="CP4" s="171"/>
    </row>
    <row r="5" spans="2:94" ht="9.75" customHeight="1" x14ac:dyDescent="0.2">
      <c r="B5" s="599"/>
      <c r="C5" s="599"/>
      <c r="D5" s="599"/>
      <c r="E5" s="599"/>
      <c r="F5" s="599"/>
      <c r="G5" s="599"/>
      <c r="H5" s="599"/>
      <c r="I5" s="599"/>
      <c r="J5" s="599"/>
      <c r="K5" s="599"/>
      <c r="L5" s="599"/>
      <c r="M5" s="599"/>
      <c r="N5" s="599"/>
      <c r="O5" s="599"/>
      <c r="P5" s="175"/>
      <c r="Q5" s="175"/>
      <c r="R5" s="175"/>
      <c r="S5" s="175"/>
      <c r="T5" s="175"/>
      <c r="U5" s="175"/>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BC5" s="173"/>
      <c r="BD5" s="786"/>
      <c r="BE5" s="661"/>
      <c r="BF5" s="661"/>
      <c r="BG5" s="661"/>
      <c r="BH5" s="661"/>
      <c r="BI5" s="661"/>
      <c r="BJ5" s="661"/>
      <c r="BK5" s="661"/>
      <c r="BL5" s="661"/>
      <c r="BM5" s="661"/>
      <c r="BN5" s="661"/>
      <c r="BO5" s="661"/>
      <c r="BP5" s="662"/>
      <c r="BQ5" s="170"/>
      <c r="BR5" s="171"/>
      <c r="BS5" s="170"/>
      <c r="BT5" s="798"/>
      <c r="BU5" s="798"/>
      <c r="BV5" s="798"/>
      <c r="BW5" s="798"/>
      <c r="BX5" s="798"/>
      <c r="BY5" s="798"/>
      <c r="BZ5" s="798"/>
      <c r="CA5" s="798"/>
      <c r="CB5" s="798"/>
      <c r="CC5" s="173"/>
      <c r="CD5" s="173"/>
      <c r="CE5" s="173"/>
      <c r="CF5" s="173"/>
      <c r="CG5" s="173"/>
      <c r="CH5" s="173"/>
      <c r="CI5" s="173"/>
      <c r="CJ5" s="173"/>
      <c r="CK5" s="173"/>
      <c r="CL5" s="173"/>
      <c r="CM5" s="173"/>
      <c r="CN5" s="173"/>
      <c r="CO5" s="173"/>
      <c r="CP5" s="171"/>
    </row>
    <row r="6" spans="2:94" ht="9" customHeight="1" x14ac:dyDescent="0.2">
      <c r="B6" s="176"/>
      <c r="C6" s="177"/>
      <c r="D6" s="178"/>
      <c r="E6" s="179"/>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1"/>
      <c r="BC6" s="173"/>
      <c r="BD6" s="166"/>
      <c r="BE6" s="169"/>
      <c r="BF6" s="169"/>
      <c r="BG6" s="169"/>
      <c r="BH6" s="169"/>
      <c r="BI6" s="169"/>
      <c r="BJ6" s="169"/>
      <c r="BK6" s="169"/>
      <c r="BL6" s="169"/>
      <c r="BM6" s="169"/>
      <c r="BN6" s="169"/>
      <c r="BO6" s="169"/>
      <c r="BP6" s="169"/>
      <c r="BQ6" s="795" t="s">
        <v>4</v>
      </c>
      <c r="BR6" s="717"/>
      <c r="BS6" s="170"/>
      <c r="BT6" s="308" t="str">
        <f>T(入力!C17)</f>
        <v/>
      </c>
      <c r="BU6" s="799"/>
      <c r="BV6" s="799"/>
      <c r="BW6" s="799"/>
      <c r="BX6" s="799"/>
      <c r="BY6" s="799"/>
      <c r="BZ6" s="799"/>
      <c r="CA6" s="799"/>
      <c r="CB6" s="799"/>
      <c r="CC6" s="799"/>
      <c r="CD6" s="799"/>
      <c r="CE6" s="799"/>
      <c r="CF6" s="799"/>
      <c r="CG6" s="799"/>
      <c r="CH6" s="799"/>
      <c r="CI6" s="799"/>
      <c r="CJ6" s="799"/>
      <c r="CK6" s="799"/>
      <c r="CL6" s="799"/>
      <c r="CM6" s="799"/>
      <c r="CN6" s="799"/>
      <c r="CO6" s="799"/>
      <c r="CP6" s="800"/>
    </row>
    <row r="7" spans="2:94" ht="9" customHeight="1" thickBot="1" x14ac:dyDescent="0.25">
      <c r="B7" s="182"/>
      <c r="C7" s="183"/>
      <c r="D7" s="184"/>
      <c r="E7" s="185"/>
      <c r="F7" s="186"/>
      <c r="G7" s="186"/>
      <c r="H7" s="186"/>
      <c r="I7" s="186"/>
      <c r="J7" s="187" t="s">
        <v>54</v>
      </c>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8"/>
      <c r="BC7" s="173"/>
      <c r="BD7" s="635" t="str">
        <f>入力!W22&amp;入力!X22</f>
        <v/>
      </c>
      <c r="BE7" s="637"/>
      <c r="BF7" s="637"/>
      <c r="BG7" s="636"/>
      <c r="BH7" s="189">
        <v>1</v>
      </c>
      <c r="BI7" s="190">
        <v>2</v>
      </c>
      <c r="BJ7" s="635" t="s">
        <v>0</v>
      </c>
      <c r="BK7" s="636"/>
      <c r="BL7" s="189">
        <v>3</v>
      </c>
      <c r="BM7" s="191">
        <v>4</v>
      </c>
      <c r="BN7" s="635" t="s">
        <v>1</v>
      </c>
      <c r="BO7" s="637"/>
      <c r="BP7" s="636"/>
      <c r="BQ7" s="795"/>
      <c r="BR7" s="717"/>
      <c r="BS7" s="170"/>
      <c r="BT7" s="799"/>
      <c r="BU7" s="799"/>
      <c r="BV7" s="799"/>
      <c r="BW7" s="799"/>
      <c r="BX7" s="799"/>
      <c r="BY7" s="799"/>
      <c r="BZ7" s="799"/>
      <c r="CA7" s="799"/>
      <c r="CB7" s="799"/>
      <c r="CC7" s="799"/>
      <c r="CD7" s="799"/>
      <c r="CE7" s="799"/>
      <c r="CF7" s="799"/>
      <c r="CG7" s="799"/>
      <c r="CH7" s="799"/>
      <c r="CI7" s="799"/>
      <c r="CJ7" s="799"/>
      <c r="CK7" s="799"/>
      <c r="CL7" s="799"/>
      <c r="CM7" s="799"/>
      <c r="CN7" s="799"/>
      <c r="CO7" s="799"/>
      <c r="CP7" s="800"/>
    </row>
    <row r="8" spans="2:94" ht="9" customHeight="1" x14ac:dyDescent="0.2">
      <c r="B8" s="182"/>
      <c r="C8" s="183"/>
      <c r="D8" s="184"/>
      <c r="E8" s="185"/>
      <c r="F8" s="186"/>
      <c r="G8" s="509" t="str">
        <f>入力!Q21</f>
        <v/>
      </c>
      <c r="H8" s="622"/>
      <c r="I8" s="623"/>
      <c r="J8" s="638">
        <v>51</v>
      </c>
      <c r="K8" s="639"/>
      <c r="L8" s="640"/>
      <c r="M8" s="186"/>
      <c r="N8" s="647" t="s">
        <v>24</v>
      </c>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c r="BA8" s="647"/>
      <c r="BB8" s="188"/>
      <c r="BC8" s="173"/>
      <c r="BD8" s="635"/>
      <c r="BE8" s="637"/>
      <c r="BF8" s="637"/>
      <c r="BG8" s="636"/>
      <c r="BH8" s="439" t="str">
        <f>入力!W23</f>
        <v/>
      </c>
      <c r="BI8" s="345" t="str">
        <f>入力!X23</f>
        <v/>
      </c>
      <c r="BJ8" s="635"/>
      <c r="BK8" s="636"/>
      <c r="BL8" s="439" t="str">
        <f>入力!W24</f>
        <v/>
      </c>
      <c r="BM8" s="345" t="str">
        <f>入力!X24</f>
        <v/>
      </c>
      <c r="BN8" s="635"/>
      <c r="BO8" s="637"/>
      <c r="BP8" s="636"/>
      <c r="BQ8" s="795"/>
      <c r="BR8" s="717"/>
      <c r="BS8" s="170"/>
      <c r="BT8" s="799"/>
      <c r="BU8" s="799"/>
      <c r="BV8" s="799"/>
      <c r="BW8" s="799"/>
      <c r="BX8" s="799"/>
      <c r="BY8" s="799"/>
      <c r="BZ8" s="799"/>
      <c r="CA8" s="799"/>
      <c r="CB8" s="799"/>
      <c r="CC8" s="799"/>
      <c r="CD8" s="799"/>
      <c r="CE8" s="799"/>
      <c r="CF8" s="799"/>
      <c r="CG8" s="799"/>
      <c r="CH8" s="799"/>
      <c r="CI8" s="799"/>
      <c r="CJ8" s="799"/>
      <c r="CK8" s="799"/>
      <c r="CL8" s="799"/>
      <c r="CM8" s="799"/>
      <c r="CN8" s="799"/>
      <c r="CO8" s="799"/>
      <c r="CP8" s="800"/>
    </row>
    <row r="9" spans="2:94" ht="9" customHeight="1" x14ac:dyDescent="0.2">
      <c r="B9" s="182"/>
      <c r="C9" s="183"/>
      <c r="D9" s="184"/>
      <c r="E9" s="185"/>
      <c r="F9" s="186"/>
      <c r="G9" s="624"/>
      <c r="H9" s="625"/>
      <c r="I9" s="626"/>
      <c r="J9" s="641"/>
      <c r="K9" s="642"/>
      <c r="L9" s="643"/>
      <c r="M9" s="186"/>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7"/>
      <c r="AZ9" s="647"/>
      <c r="BA9" s="647"/>
      <c r="BB9" s="192"/>
      <c r="BC9" s="173"/>
      <c r="BD9" s="635"/>
      <c r="BE9" s="637"/>
      <c r="BF9" s="637"/>
      <c r="BG9" s="636"/>
      <c r="BH9" s="595"/>
      <c r="BI9" s="597"/>
      <c r="BJ9" s="635"/>
      <c r="BK9" s="636"/>
      <c r="BL9" s="595"/>
      <c r="BM9" s="597"/>
      <c r="BN9" s="635"/>
      <c r="BO9" s="637"/>
      <c r="BP9" s="636"/>
      <c r="BQ9" s="795"/>
      <c r="BR9" s="717"/>
      <c r="BS9" s="170"/>
      <c r="BT9" s="799"/>
      <c r="BU9" s="799"/>
      <c r="BV9" s="799"/>
      <c r="BW9" s="799"/>
      <c r="BX9" s="799"/>
      <c r="BY9" s="799"/>
      <c r="BZ9" s="799"/>
      <c r="CA9" s="799"/>
      <c r="CB9" s="799"/>
      <c r="CC9" s="799"/>
      <c r="CD9" s="799"/>
      <c r="CE9" s="799"/>
      <c r="CF9" s="799"/>
      <c r="CG9" s="799"/>
      <c r="CH9" s="799"/>
      <c r="CI9" s="799"/>
      <c r="CJ9" s="799"/>
      <c r="CK9" s="799"/>
      <c r="CL9" s="799"/>
      <c r="CM9" s="799"/>
      <c r="CN9" s="799"/>
      <c r="CO9" s="799"/>
      <c r="CP9" s="800"/>
    </row>
    <row r="10" spans="2:94" ht="9" customHeight="1" thickBot="1" x14ac:dyDescent="0.25">
      <c r="B10" s="182"/>
      <c r="C10" s="183"/>
      <c r="D10" s="184"/>
      <c r="E10" s="185"/>
      <c r="F10" s="186"/>
      <c r="G10" s="627"/>
      <c r="H10" s="628"/>
      <c r="I10" s="629"/>
      <c r="J10" s="644"/>
      <c r="K10" s="645"/>
      <c r="L10" s="646"/>
      <c r="M10" s="186"/>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7"/>
      <c r="AY10" s="647"/>
      <c r="AZ10" s="647"/>
      <c r="BA10" s="647"/>
      <c r="BB10" s="192"/>
      <c r="BC10" s="173"/>
      <c r="BD10" s="193"/>
      <c r="BE10" s="194"/>
      <c r="BF10" s="194"/>
      <c r="BG10" s="194"/>
      <c r="BH10" s="194"/>
      <c r="BI10" s="194"/>
      <c r="BJ10" s="194"/>
      <c r="BK10" s="194"/>
      <c r="BL10" s="194"/>
      <c r="BM10" s="194"/>
      <c r="BN10" s="194"/>
      <c r="BO10" s="194"/>
      <c r="BP10" s="194"/>
      <c r="BQ10" s="795"/>
      <c r="BR10" s="717"/>
      <c r="BS10" s="170"/>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800"/>
    </row>
    <row r="11" spans="2:94" ht="9" customHeight="1" x14ac:dyDescent="0.2">
      <c r="B11" s="182"/>
      <c r="C11" s="183"/>
      <c r="D11" s="184"/>
      <c r="E11" s="185"/>
      <c r="F11" s="186"/>
      <c r="G11" s="186"/>
      <c r="H11" s="186"/>
      <c r="I11" s="186"/>
      <c r="K11" s="195"/>
      <c r="L11" s="195"/>
      <c r="M11" s="187"/>
      <c r="N11" s="187"/>
      <c r="O11" s="187"/>
      <c r="P11" s="187"/>
      <c r="Q11" s="187"/>
      <c r="R11" s="187"/>
      <c r="S11" s="187"/>
      <c r="T11" s="187"/>
      <c r="U11" s="187"/>
      <c r="V11" s="187"/>
      <c r="W11" s="187"/>
      <c r="X11" s="187"/>
      <c r="Y11" s="187"/>
      <c r="Z11" s="187"/>
      <c r="AA11" s="187"/>
      <c r="AB11" s="186"/>
      <c r="AC11" s="186"/>
      <c r="AD11" s="186"/>
      <c r="AE11" s="186"/>
      <c r="AF11" s="186"/>
      <c r="AG11" s="186"/>
      <c r="AH11" s="187"/>
      <c r="AI11" s="187"/>
      <c r="AJ11" s="187"/>
      <c r="AK11" s="187"/>
      <c r="AL11" s="187"/>
      <c r="AM11" s="187"/>
      <c r="AN11" s="187"/>
      <c r="AO11" s="187"/>
      <c r="AP11" s="187"/>
      <c r="AQ11" s="187"/>
      <c r="AR11" s="187"/>
      <c r="AS11" s="187"/>
      <c r="AT11" s="187"/>
      <c r="AU11" s="187"/>
      <c r="AV11" s="187"/>
      <c r="AW11" s="187"/>
      <c r="AX11" s="187"/>
      <c r="AY11" s="187"/>
      <c r="AZ11" s="187"/>
      <c r="BA11" s="187"/>
      <c r="BB11" s="196"/>
      <c r="BC11" s="173"/>
      <c r="BD11" s="166"/>
      <c r="BE11" s="169"/>
      <c r="BF11" s="169"/>
      <c r="BG11" s="169"/>
      <c r="BH11" s="169"/>
      <c r="BI11" s="169"/>
      <c r="BJ11" s="169"/>
      <c r="BK11" s="169"/>
      <c r="BL11" s="169"/>
      <c r="BM11" s="169"/>
      <c r="BN11" s="169"/>
      <c r="BO11" s="169"/>
      <c r="BP11" s="169"/>
      <c r="BQ11" s="795"/>
      <c r="BR11" s="717"/>
      <c r="BS11" s="170"/>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800"/>
    </row>
    <row r="12" spans="2:94" ht="9" customHeight="1" thickBot="1" x14ac:dyDescent="0.25">
      <c r="B12" s="182"/>
      <c r="C12" s="183"/>
      <c r="D12" s="184"/>
      <c r="E12" s="185"/>
      <c r="F12" s="186"/>
      <c r="G12" s="186"/>
      <c r="H12" s="186"/>
      <c r="I12" s="186"/>
      <c r="J12" s="187"/>
      <c r="K12" s="195"/>
      <c r="L12" s="195"/>
      <c r="M12" s="197"/>
      <c r="N12" s="187"/>
      <c r="O12" s="198"/>
      <c r="P12" s="197"/>
      <c r="Q12" s="197"/>
      <c r="R12" s="197"/>
      <c r="S12" s="197"/>
      <c r="T12" s="197"/>
      <c r="U12" s="197"/>
      <c r="V12" s="197"/>
      <c r="W12" s="197"/>
      <c r="X12" s="197"/>
      <c r="Y12" s="197"/>
      <c r="Z12" s="197"/>
      <c r="AA12" s="197"/>
      <c r="AB12" s="186"/>
      <c r="AC12" s="186"/>
      <c r="AD12" s="186"/>
      <c r="AE12" s="186"/>
      <c r="AF12" s="186"/>
      <c r="AG12" s="186"/>
      <c r="AH12" s="197"/>
      <c r="AI12" s="197"/>
      <c r="AJ12" s="197"/>
      <c r="AK12" s="197"/>
      <c r="AL12" s="197"/>
      <c r="AM12" s="197"/>
      <c r="AN12" s="197"/>
      <c r="AO12" s="197"/>
      <c r="AP12" s="197"/>
      <c r="AQ12" s="197"/>
      <c r="AR12" s="197"/>
      <c r="AS12" s="197"/>
      <c r="AT12" s="197"/>
      <c r="AU12" s="197"/>
      <c r="AV12" s="197"/>
      <c r="AW12" s="197"/>
      <c r="AX12" s="197"/>
      <c r="AY12" s="197"/>
      <c r="AZ12" s="197"/>
      <c r="BA12" s="197"/>
      <c r="BB12" s="199"/>
      <c r="BC12" s="173"/>
      <c r="BD12" s="776" t="str">
        <f>入力!W25&amp;入力!X25</f>
        <v/>
      </c>
      <c r="BE12" s="777"/>
      <c r="BF12" s="778"/>
      <c r="BG12" s="189">
        <v>5</v>
      </c>
      <c r="BH12" s="190">
        <v>6</v>
      </c>
      <c r="BI12" s="651" t="s">
        <v>0</v>
      </c>
      <c r="BJ12" s="189">
        <v>7</v>
      </c>
      <c r="BK12" s="190">
        <v>8</v>
      </c>
      <c r="BL12" s="651" t="s">
        <v>2</v>
      </c>
      <c r="BM12" s="189">
        <v>9</v>
      </c>
      <c r="BN12" s="190">
        <v>10</v>
      </c>
      <c r="BO12" s="787" t="s">
        <v>3</v>
      </c>
      <c r="BP12" s="788"/>
      <c r="BQ12" s="795"/>
      <c r="BR12" s="717"/>
      <c r="BS12" s="200"/>
      <c r="BT12" s="311" t="str">
        <f>T(入力!C15)</f>
        <v/>
      </c>
      <c r="BU12" s="801"/>
      <c r="BV12" s="801"/>
      <c r="BW12" s="801"/>
      <c r="BX12" s="801"/>
      <c r="BY12" s="801"/>
      <c r="BZ12" s="801"/>
      <c r="CA12" s="801"/>
      <c r="CB12" s="801"/>
      <c r="CC12" s="801"/>
      <c r="CD12" s="801"/>
      <c r="CE12" s="801"/>
      <c r="CF12" s="801"/>
      <c r="CG12" s="801"/>
      <c r="CH12" s="801"/>
      <c r="CI12" s="801"/>
      <c r="CJ12" s="801"/>
      <c r="CK12" s="801"/>
      <c r="CL12" s="801"/>
      <c r="CM12" s="790"/>
      <c r="CN12" s="790"/>
      <c r="CO12" s="201"/>
      <c r="CP12" s="202"/>
    </row>
    <row r="13" spans="2:94" ht="9" customHeight="1" x14ac:dyDescent="0.2">
      <c r="B13" s="182"/>
      <c r="C13" s="183"/>
      <c r="D13" s="184"/>
      <c r="E13" s="185"/>
      <c r="F13" s="186"/>
      <c r="G13" s="509" t="str">
        <f>入力!R21</f>
        <v/>
      </c>
      <c r="H13" s="622"/>
      <c r="I13" s="623"/>
      <c r="J13" s="638">
        <v>52</v>
      </c>
      <c r="K13" s="639"/>
      <c r="L13" s="640"/>
      <c r="M13" s="197"/>
      <c r="N13" s="793" t="s">
        <v>73</v>
      </c>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c r="AT13" s="793"/>
      <c r="AU13" s="793"/>
      <c r="AV13" s="793"/>
      <c r="AW13" s="793"/>
      <c r="AX13" s="793"/>
      <c r="AY13" s="793"/>
      <c r="AZ13" s="793"/>
      <c r="BA13" s="793"/>
      <c r="BB13" s="794"/>
      <c r="BC13" s="173"/>
      <c r="BD13" s="776"/>
      <c r="BE13" s="777"/>
      <c r="BF13" s="778"/>
      <c r="BG13" s="439" t="str">
        <f>入力!W27</f>
        <v/>
      </c>
      <c r="BH13" s="345" t="str">
        <f>入力!X27</f>
        <v/>
      </c>
      <c r="BI13" s="651"/>
      <c r="BJ13" s="439" t="str">
        <f>入力!W28</f>
        <v/>
      </c>
      <c r="BK13" s="345" t="str">
        <f>入力!X28</f>
        <v/>
      </c>
      <c r="BL13" s="651"/>
      <c r="BM13" s="439" t="str">
        <f>入力!W29</f>
        <v/>
      </c>
      <c r="BN13" s="345" t="str">
        <f>入力!X29</f>
        <v/>
      </c>
      <c r="BO13" s="789"/>
      <c r="BP13" s="788"/>
      <c r="BQ13" s="795"/>
      <c r="BR13" s="717"/>
      <c r="BS13" s="200"/>
      <c r="BT13" s="801"/>
      <c r="BU13" s="801"/>
      <c r="BV13" s="801"/>
      <c r="BW13" s="801"/>
      <c r="BX13" s="801"/>
      <c r="BY13" s="801"/>
      <c r="BZ13" s="801"/>
      <c r="CA13" s="801"/>
      <c r="CB13" s="801"/>
      <c r="CC13" s="801"/>
      <c r="CD13" s="801"/>
      <c r="CE13" s="801"/>
      <c r="CF13" s="801"/>
      <c r="CG13" s="801"/>
      <c r="CH13" s="801"/>
      <c r="CI13" s="801"/>
      <c r="CJ13" s="801"/>
      <c r="CK13" s="801"/>
      <c r="CL13" s="801"/>
      <c r="CM13" s="790"/>
      <c r="CN13" s="790"/>
      <c r="CO13" s="201"/>
      <c r="CP13" s="202"/>
    </row>
    <row r="14" spans="2:94" ht="9" customHeight="1" x14ac:dyDescent="0.2">
      <c r="B14" s="664" t="s">
        <v>59</v>
      </c>
      <c r="C14" s="665"/>
      <c r="D14" s="666"/>
      <c r="E14" s="185"/>
      <c r="F14" s="186"/>
      <c r="G14" s="624"/>
      <c r="H14" s="625"/>
      <c r="I14" s="626"/>
      <c r="J14" s="641"/>
      <c r="K14" s="642"/>
      <c r="L14" s="643"/>
      <c r="M14" s="197"/>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3"/>
      <c r="AY14" s="793"/>
      <c r="AZ14" s="793"/>
      <c r="BA14" s="793"/>
      <c r="BB14" s="794"/>
      <c r="BC14" s="173"/>
      <c r="BD14" s="776"/>
      <c r="BE14" s="777"/>
      <c r="BF14" s="778"/>
      <c r="BG14" s="595"/>
      <c r="BH14" s="597"/>
      <c r="BI14" s="651"/>
      <c r="BJ14" s="595"/>
      <c r="BK14" s="597"/>
      <c r="BL14" s="651"/>
      <c r="BM14" s="595"/>
      <c r="BN14" s="597"/>
      <c r="BO14" s="789"/>
      <c r="BP14" s="788"/>
      <c r="BQ14" s="795"/>
      <c r="BR14" s="717"/>
      <c r="BS14" s="203"/>
      <c r="BT14" s="801"/>
      <c r="BU14" s="801"/>
      <c r="BV14" s="801"/>
      <c r="BW14" s="801"/>
      <c r="BX14" s="801"/>
      <c r="BY14" s="801"/>
      <c r="BZ14" s="801"/>
      <c r="CA14" s="801"/>
      <c r="CB14" s="801"/>
      <c r="CC14" s="801"/>
      <c r="CD14" s="801"/>
      <c r="CE14" s="801"/>
      <c r="CF14" s="801"/>
      <c r="CG14" s="801"/>
      <c r="CH14" s="801"/>
      <c r="CI14" s="801"/>
      <c r="CJ14" s="801"/>
      <c r="CK14" s="801"/>
      <c r="CL14" s="801"/>
      <c r="CM14" s="201"/>
      <c r="CN14" s="201"/>
      <c r="CO14" s="201"/>
      <c r="CP14" s="202"/>
    </row>
    <row r="15" spans="2:94" ht="9" customHeight="1" thickBot="1" x14ac:dyDescent="0.25">
      <c r="B15" s="664"/>
      <c r="C15" s="665"/>
      <c r="D15" s="666"/>
      <c r="E15" s="185"/>
      <c r="F15" s="186"/>
      <c r="G15" s="627"/>
      <c r="H15" s="628"/>
      <c r="I15" s="629"/>
      <c r="J15" s="644"/>
      <c r="K15" s="645"/>
      <c r="L15" s="646"/>
      <c r="M15" s="187"/>
      <c r="N15" s="793" t="s">
        <v>74</v>
      </c>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3"/>
      <c r="AY15" s="793"/>
      <c r="AZ15" s="793"/>
      <c r="BA15" s="793"/>
      <c r="BB15" s="196"/>
      <c r="BC15" s="173"/>
      <c r="BD15" s="193"/>
      <c r="BE15" s="194"/>
      <c r="BF15" s="194"/>
      <c r="BG15" s="194"/>
      <c r="BH15" s="194"/>
      <c r="BI15" s="194"/>
      <c r="BJ15" s="194"/>
      <c r="BK15" s="194"/>
      <c r="BL15" s="194"/>
      <c r="BM15" s="194"/>
      <c r="BN15" s="194"/>
      <c r="BO15" s="194"/>
      <c r="BP15" s="194"/>
      <c r="BQ15" s="795"/>
      <c r="BR15" s="717"/>
      <c r="BS15" s="203"/>
      <c r="BT15" s="801"/>
      <c r="BU15" s="801"/>
      <c r="BV15" s="801"/>
      <c r="BW15" s="801"/>
      <c r="BX15" s="801"/>
      <c r="BY15" s="801"/>
      <c r="BZ15" s="801"/>
      <c r="CA15" s="801"/>
      <c r="CB15" s="801"/>
      <c r="CC15" s="801"/>
      <c r="CD15" s="801"/>
      <c r="CE15" s="801"/>
      <c r="CF15" s="801"/>
      <c r="CG15" s="801"/>
      <c r="CH15" s="801"/>
      <c r="CI15" s="801"/>
      <c r="CJ15" s="801"/>
      <c r="CK15" s="801"/>
      <c r="CL15" s="801"/>
      <c r="CM15" s="201"/>
      <c r="CN15" s="201"/>
      <c r="CO15" s="201"/>
      <c r="CP15" s="202"/>
    </row>
    <row r="16" spans="2:94" ht="9" customHeight="1" x14ac:dyDescent="0.15">
      <c r="B16" s="664"/>
      <c r="C16" s="665"/>
      <c r="D16" s="666"/>
      <c r="E16" s="185"/>
      <c r="F16" s="186"/>
      <c r="G16" s="186"/>
      <c r="H16" s="186"/>
      <c r="I16" s="186"/>
      <c r="K16" s="195"/>
      <c r="L16" s="195"/>
      <c r="M16" s="187"/>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c r="AT16" s="793"/>
      <c r="AU16" s="793"/>
      <c r="AV16" s="793"/>
      <c r="AW16" s="793"/>
      <c r="AX16" s="793"/>
      <c r="AY16" s="793"/>
      <c r="AZ16" s="793"/>
      <c r="BA16" s="793"/>
      <c r="BB16" s="196"/>
      <c r="BC16" s="173"/>
      <c r="BD16" s="204">
        <v>11</v>
      </c>
      <c r="BE16" s="205"/>
      <c r="BF16" s="630" t="s">
        <v>44</v>
      </c>
      <c r="BG16" s="630"/>
      <c r="BH16" s="630"/>
      <c r="BI16" s="630"/>
      <c r="BJ16" s="630"/>
      <c r="BK16" s="630"/>
      <c r="BL16" s="630"/>
      <c r="BM16" s="630"/>
      <c r="BN16" s="630"/>
      <c r="BO16" s="630"/>
      <c r="BP16" s="206">
        <v>23</v>
      </c>
      <c r="BQ16" s="795"/>
      <c r="BR16" s="717"/>
      <c r="BS16" s="203"/>
      <c r="BT16" s="801"/>
      <c r="BU16" s="801"/>
      <c r="BV16" s="801"/>
      <c r="BW16" s="801"/>
      <c r="BX16" s="801"/>
      <c r="BY16" s="801"/>
      <c r="BZ16" s="801"/>
      <c r="CA16" s="801"/>
      <c r="CB16" s="801"/>
      <c r="CC16" s="801"/>
      <c r="CD16" s="801"/>
      <c r="CE16" s="801"/>
      <c r="CF16" s="801"/>
      <c r="CG16" s="801"/>
      <c r="CH16" s="801"/>
      <c r="CI16" s="801"/>
      <c r="CJ16" s="801"/>
      <c r="CK16" s="801"/>
      <c r="CL16" s="801"/>
      <c r="CM16" s="201"/>
      <c r="CN16" s="201"/>
      <c r="CO16" s="201"/>
      <c r="CP16" s="202"/>
    </row>
    <row r="17" spans="2:94" ht="9" customHeight="1" thickBot="1" x14ac:dyDescent="0.25">
      <c r="B17" s="664"/>
      <c r="C17" s="665"/>
      <c r="D17" s="666"/>
      <c r="E17" s="185"/>
      <c r="F17" s="186"/>
      <c r="G17" s="186"/>
      <c r="H17" s="186"/>
      <c r="I17" s="186"/>
      <c r="J17" s="187"/>
      <c r="K17" s="195"/>
      <c r="L17" s="195"/>
      <c r="M17" s="187"/>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3"/>
      <c r="AR17" s="793"/>
      <c r="AS17" s="793"/>
      <c r="AT17" s="793"/>
      <c r="AU17" s="793"/>
      <c r="AV17" s="793"/>
      <c r="AW17" s="793"/>
      <c r="AX17" s="793"/>
      <c r="AY17" s="793"/>
      <c r="AZ17" s="793"/>
      <c r="BA17" s="793"/>
      <c r="BB17" s="196"/>
      <c r="BC17" s="173"/>
      <c r="BD17" s="437" t="str">
        <f>入力!L13</f>
        <v/>
      </c>
      <c r="BE17" s="346" t="str">
        <f>入力!M13</f>
        <v/>
      </c>
      <c r="BF17" s="346" t="str">
        <f>入力!N13</f>
        <v/>
      </c>
      <c r="BG17" s="346" t="str">
        <f>入力!O13</f>
        <v/>
      </c>
      <c r="BH17" s="346" t="str">
        <f>入力!P13</f>
        <v/>
      </c>
      <c r="BI17" s="346" t="str">
        <f>入力!Q13</f>
        <v/>
      </c>
      <c r="BJ17" s="346" t="str">
        <f>入力!R13</f>
        <v/>
      </c>
      <c r="BK17" s="346" t="str">
        <f>入力!S13</f>
        <v/>
      </c>
      <c r="BL17" s="346" t="str">
        <f>入力!T13</f>
        <v/>
      </c>
      <c r="BM17" s="346" t="str">
        <f>入力!U13</f>
        <v/>
      </c>
      <c r="BN17" s="346" t="str">
        <f>入力!V13</f>
        <v/>
      </c>
      <c r="BO17" s="346" t="str">
        <f>入力!W13</f>
        <v/>
      </c>
      <c r="BP17" s="348" t="str">
        <f>入力!X13</f>
        <v/>
      </c>
      <c r="BQ17" s="795"/>
      <c r="BR17" s="717"/>
      <c r="BS17" s="203"/>
      <c r="BT17" s="801"/>
      <c r="BU17" s="801"/>
      <c r="BV17" s="801"/>
      <c r="BW17" s="801"/>
      <c r="BX17" s="801"/>
      <c r="BY17" s="801"/>
      <c r="BZ17" s="801"/>
      <c r="CA17" s="801"/>
      <c r="CB17" s="801"/>
      <c r="CC17" s="801"/>
      <c r="CD17" s="801"/>
      <c r="CE17" s="801"/>
      <c r="CF17" s="801"/>
      <c r="CG17" s="801"/>
      <c r="CH17" s="801"/>
      <c r="CI17" s="801"/>
      <c r="CJ17" s="801"/>
      <c r="CK17" s="801"/>
      <c r="CL17" s="801"/>
      <c r="CM17" s="201"/>
      <c r="CN17" s="201"/>
      <c r="CO17" s="201"/>
      <c r="CP17" s="202"/>
    </row>
    <row r="18" spans="2:94" ht="9" customHeight="1" x14ac:dyDescent="0.2">
      <c r="B18" s="664"/>
      <c r="C18" s="665"/>
      <c r="D18" s="666"/>
      <c r="E18" s="185"/>
      <c r="F18" s="186"/>
      <c r="G18" s="509" t="str">
        <f>入力!S21</f>
        <v/>
      </c>
      <c r="H18" s="622"/>
      <c r="I18" s="623"/>
      <c r="J18" s="638">
        <v>53</v>
      </c>
      <c r="K18" s="639"/>
      <c r="L18" s="640"/>
      <c r="M18" s="187"/>
      <c r="N18" s="647" t="s">
        <v>25</v>
      </c>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648"/>
      <c r="BC18" s="173"/>
      <c r="BD18" s="598"/>
      <c r="BE18" s="599"/>
      <c r="BF18" s="599"/>
      <c r="BG18" s="599"/>
      <c r="BH18" s="599"/>
      <c r="BI18" s="599"/>
      <c r="BJ18" s="599"/>
      <c r="BK18" s="599"/>
      <c r="BL18" s="599"/>
      <c r="BM18" s="599"/>
      <c r="BN18" s="599"/>
      <c r="BO18" s="599"/>
      <c r="BP18" s="600"/>
      <c r="BQ18" s="795"/>
      <c r="BR18" s="717"/>
      <c r="BS18" s="631" t="s">
        <v>7</v>
      </c>
      <c r="BT18" s="632"/>
      <c r="BU18" s="632"/>
      <c r="BV18" s="313" t="str">
        <f>T(入力!C18)</f>
        <v/>
      </c>
      <c r="BW18" s="618"/>
      <c r="BX18" s="618"/>
      <c r="BY18" s="618"/>
      <c r="BZ18" s="618"/>
      <c r="CA18" s="618"/>
      <c r="CB18" s="618"/>
      <c r="CC18" s="618"/>
      <c r="CD18" s="618"/>
      <c r="CE18" s="618"/>
      <c r="CF18" s="618"/>
      <c r="CG18" s="618"/>
      <c r="CH18" s="618"/>
      <c r="CI18" s="618"/>
      <c r="CJ18" s="618"/>
      <c r="CK18" s="618"/>
      <c r="CL18" s="618"/>
      <c r="CM18" s="618"/>
      <c r="CN18" s="618"/>
      <c r="CO18" s="618"/>
      <c r="CP18" s="619"/>
    </row>
    <row r="19" spans="2:94" ht="9" customHeight="1" x14ac:dyDescent="0.2">
      <c r="B19" s="664"/>
      <c r="C19" s="665"/>
      <c r="D19" s="666"/>
      <c r="E19" s="185"/>
      <c r="F19" s="186"/>
      <c r="G19" s="624"/>
      <c r="H19" s="625"/>
      <c r="I19" s="626"/>
      <c r="J19" s="641"/>
      <c r="K19" s="642"/>
      <c r="L19" s="643"/>
      <c r="M19" s="18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8"/>
      <c r="BC19" s="173"/>
      <c r="BD19" s="207"/>
      <c r="BE19" s="168"/>
      <c r="BF19" s="649" t="s">
        <v>43</v>
      </c>
      <c r="BG19" s="649"/>
      <c r="BH19" s="649"/>
      <c r="BI19" s="649"/>
      <c r="BJ19" s="649"/>
      <c r="BK19" s="649"/>
      <c r="BL19" s="649"/>
      <c r="BM19" s="649"/>
      <c r="BN19" s="649"/>
      <c r="BO19" s="649"/>
      <c r="BP19" s="168"/>
      <c r="BQ19" s="170"/>
      <c r="BR19" s="171"/>
      <c r="BS19" s="631"/>
      <c r="BT19" s="632"/>
      <c r="BU19" s="632"/>
      <c r="BV19" s="618"/>
      <c r="BW19" s="618"/>
      <c r="BX19" s="618"/>
      <c r="BY19" s="618"/>
      <c r="BZ19" s="618"/>
      <c r="CA19" s="618"/>
      <c r="CB19" s="618"/>
      <c r="CC19" s="618"/>
      <c r="CD19" s="618"/>
      <c r="CE19" s="618"/>
      <c r="CF19" s="618"/>
      <c r="CG19" s="618"/>
      <c r="CH19" s="618"/>
      <c r="CI19" s="618"/>
      <c r="CJ19" s="618"/>
      <c r="CK19" s="618"/>
      <c r="CL19" s="618"/>
      <c r="CM19" s="618"/>
      <c r="CN19" s="618"/>
      <c r="CO19" s="618"/>
      <c r="CP19" s="619"/>
    </row>
    <row r="20" spans="2:94" ht="9" customHeight="1" thickBot="1" x14ac:dyDescent="0.2">
      <c r="B20" s="664"/>
      <c r="C20" s="665"/>
      <c r="D20" s="666"/>
      <c r="E20" s="185"/>
      <c r="F20" s="186"/>
      <c r="G20" s="627"/>
      <c r="H20" s="628"/>
      <c r="I20" s="629"/>
      <c r="J20" s="644"/>
      <c r="K20" s="645"/>
      <c r="L20" s="646"/>
      <c r="M20" s="19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8"/>
      <c r="BC20" s="173"/>
      <c r="BD20" s="208">
        <v>24</v>
      </c>
      <c r="BE20" s="209"/>
      <c r="BF20" s="650"/>
      <c r="BG20" s="650"/>
      <c r="BH20" s="650"/>
      <c r="BI20" s="650"/>
      <c r="BJ20" s="650"/>
      <c r="BK20" s="650"/>
      <c r="BL20" s="650"/>
      <c r="BM20" s="650"/>
      <c r="BN20" s="650"/>
      <c r="BO20" s="650"/>
      <c r="BP20" s="210">
        <v>36</v>
      </c>
      <c r="BQ20" s="170"/>
      <c r="BR20" s="171"/>
      <c r="BS20" s="631" t="s">
        <v>6</v>
      </c>
      <c r="BT20" s="632"/>
      <c r="BU20" s="632"/>
      <c r="BV20" s="313" t="str">
        <f>T(入力!C19)</f>
        <v/>
      </c>
      <c r="BW20" s="618"/>
      <c r="BX20" s="618"/>
      <c r="BY20" s="618"/>
      <c r="BZ20" s="618"/>
      <c r="CA20" s="618"/>
      <c r="CB20" s="618"/>
      <c r="CC20" s="618"/>
      <c r="CD20" s="618"/>
      <c r="CE20" s="618"/>
      <c r="CF20" s="618"/>
      <c r="CG20" s="618"/>
      <c r="CH20" s="618"/>
      <c r="CI20" s="618"/>
      <c r="CJ20" s="618"/>
      <c r="CK20" s="618"/>
      <c r="CL20" s="618"/>
      <c r="CM20" s="618"/>
      <c r="CN20" s="618"/>
      <c r="CO20" s="618"/>
      <c r="CP20" s="619"/>
    </row>
    <row r="21" spans="2:94" ht="9" customHeight="1" x14ac:dyDescent="0.2">
      <c r="B21" s="664"/>
      <c r="C21" s="665"/>
      <c r="D21" s="666"/>
      <c r="E21" s="185"/>
      <c r="F21" s="186"/>
      <c r="G21" s="186"/>
      <c r="H21" s="186"/>
      <c r="I21" s="186"/>
      <c r="K21" s="195"/>
      <c r="L21" s="195"/>
      <c r="M21" s="19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8"/>
      <c r="BC21" s="173"/>
      <c r="BD21" s="437" t="str">
        <f>入力!L14</f>
        <v/>
      </c>
      <c r="BE21" s="346" t="str">
        <f>入力!M14</f>
        <v/>
      </c>
      <c r="BF21" s="346" t="str">
        <f>入力!N14</f>
        <v/>
      </c>
      <c r="BG21" s="346" t="str">
        <f>入力!O14</f>
        <v/>
      </c>
      <c r="BH21" s="346" t="str">
        <f>入力!P14</f>
        <v/>
      </c>
      <c r="BI21" s="346" t="str">
        <f>入力!Q14</f>
        <v/>
      </c>
      <c r="BJ21" s="346" t="str">
        <f>入力!R14</f>
        <v/>
      </c>
      <c r="BK21" s="346" t="str">
        <f>入力!S14</f>
        <v/>
      </c>
      <c r="BL21" s="346" t="str">
        <f>入力!T14</f>
        <v/>
      </c>
      <c r="BM21" s="346" t="str">
        <f>入力!U14</f>
        <v/>
      </c>
      <c r="BN21" s="346" t="str">
        <f>入力!V14</f>
        <v/>
      </c>
      <c r="BO21" s="346" t="str">
        <f>入力!W14</f>
        <v/>
      </c>
      <c r="BP21" s="348" t="str">
        <f>入力!X14</f>
        <v/>
      </c>
      <c r="BQ21" s="170"/>
      <c r="BR21" s="171"/>
      <c r="BS21" s="633"/>
      <c r="BT21" s="634"/>
      <c r="BU21" s="634"/>
      <c r="BV21" s="620"/>
      <c r="BW21" s="620"/>
      <c r="BX21" s="620"/>
      <c r="BY21" s="620"/>
      <c r="BZ21" s="620"/>
      <c r="CA21" s="620"/>
      <c r="CB21" s="620"/>
      <c r="CC21" s="620"/>
      <c r="CD21" s="620"/>
      <c r="CE21" s="620"/>
      <c r="CF21" s="620"/>
      <c r="CG21" s="620"/>
      <c r="CH21" s="620"/>
      <c r="CI21" s="620"/>
      <c r="CJ21" s="620"/>
      <c r="CK21" s="620"/>
      <c r="CL21" s="620"/>
      <c r="CM21" s="620"/>
      <c r="CN21" s="620"/>
      <c r="CO21" s="620"/>
      <c r="CP21" s="621"/>
    </row>
    <row r="22" spans="2:94" ht="9" customHeight="1" thickBot="1" x14ac:dyDescent="0.25">
      <c r="B22" s="664"/>
      <c r="C22" s="665"/>
      <c r="D22" s="666"/>
      <c r="E22" s="185"/>
      <c r="F22" s="186"/>
      <c r="G22" s="186"/>
      <c r="H22" s="186"/>
      <c r="I22" s="186"/>
      <c r="J22" s="187"/>
      <c r="K22" s="195"/>
      <c r="L22" s="211"/>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9"/>
      <c r="BC22" s="173"/>
      <c r="BD22" s="598"/>
      <c r="BE22" s="599"/>
      <c r="BF22" s="599"/>
      <c r="BG22" s="599"/>
      <c r="BH22" s="599"/>
      <c r="BI22" s="599"/>
      <c r="BJ22" s="599"/>
      <c r="BK22" s="599"/>
      <c r="BL22" s="599"/>
      <c r="BM22" s="599"/>
      <c r="BN22" s="599"/>
      <c r="BO22" s="599"/>
      <c r="BP22" s="600"/>
      <c r="BQ22" s="193"/>
      <c r="BR22" s="212"/>
      <c r="BS22" s="213"/>
      <c r="BT22" s="214"/>
      <c r="BU22" s="214"/>
      <c r="BV22" s="630" t="s">
        <v>9</v>
      </c>
      <c r="BW22" s="630"/>
      <c r="BX22" s="630"/>
      <c r="BY22" s="630"/>
      <c r="BZ22" s="630"/>
      <c r="CA22" s="630"/>
      <c r="CB22" s="214"/>
      <c r="CC22" s="214"/>
      <c r="CD22" s="215"/>
      <c r="CE22" s="213"/>
      <c r="CF22" s="214"/>
      <c r="CG22" s="214"/>
      <c r="CH22" s="630" t="s">
        <v>10</v>
      </c>
      <c r="CI22" s="630"/>
      <c r="CJ22" s="630"/>
      <c r="CK22" s="630"/>
      <c r="CL22" s="630"/>
      <c r="CM22" s="630"/>
      <c r="CN22" s="214"/>
      <c r="CO22" s="214"/>
      <c r="CP22" s="215"/>
    </row>
    <row r="23" spans="2:94" ht="9" customHeight="1" x14ac:dyDescent="0.2">
      <c r="B23" s="664"/>
      <c r="C23" s="665"/>
      <c r="D23" s="666"/>
      <c r="E23" s="185"/>
      <c r="F23" s="186"/>
      <c r="G23" s="509" t="str">
        <f>入力!T21</f>
        <v/>
      </c>
      <c r="H23" s="622"/>
      <c r="I23" s="623"/>
      <c r="J23" s="638">
        <v>54</v>
      </c>
      <c r="K23" s="639"/>
      <c r="L23" s="640"/>
      <c r="M23" s="186"/>
      <c r="N23" s="647" t="s">
        <v>46</v>
      </c>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7"/>
      <c r="AY23" s="647"/>
      <c r="AZ23" s="647"/>
      <c r="BA23" s="647"/>
      <c r="BB23" s="648"/>
      <c r="BC23" s="173"/>
      <c r="BD23" s="772" t="s">
        <v>8</v>
      </c>
      <c r="BE23" s="773"/>
      <c r="BF23" s="774"/>
      <c r="BG23" s="775"/>
      <c r="BH23" s="216">
        <v>37</v>
      </c>
      <c r="BI23" s="169"/>
      <c r="BJ23" s="169"/>
      <c r="BK23" s="169"/>
      <c r="BL23" s="169"/>
      <c r="BM23" s="169"/>
      <c r="BN23" s="169"/>
      <c r="BO23" s="169"/>
      <c r="BP23" s="169"/>
      <c r="BQ23" s="169"/>
      <c r="BR23" s="190">
        <v>59</v>
      </c>
      <c r="BS23" s="589" t="s">
        <v>135</v>
      </c>
      <c r="BT23" s="590"/>
      <c r="BU23" s="590"/>
      <c r="BV23" s="590"/>
      <c r="BW23" s="590"/>
      <c r="BX23" s="590"/>
      <c r="BY23" s="590"/>
      <c r="BZ23" s="590"/>
      <c r="CA23" s="590"/>
      <c r="CB23" s="590"/>
      <c r="CC23" s="590"/>
      <c r="CD23" s="591"/>
      <c r="CE23" s="589" t="s">
        <v>136</v>
      </c>
      <c r="CF23" s="590"/>
      <c r="CG23" s="590"/>
      <c r="CH23" s="590"/>
      <c r="CI23" s="590"/>
      <c r="CJ23" s="590"/>
      <c r="CK23" s="590"/>
      <c r="CL23" s="590"/>
      <c r="CM23" s="590"/>
      <c r="CN23" s="590"/>
      <c r="CO23" s="590"/>
      <c r="CP23" s="591"/>
    </row>
    <row r="24" spans="2:94" ht="9" customHeight="1" x14ac:dyDescent="0.2">
      <c r="B24" s="664"/>
      <c r="C24" s="665"/>
      <c r="D24" s="666"/>
      <c r="E24" s="185"/>
      <c r="F24" s="186"/>
      <c r="G24" s="624"/>
      <c r="H24" s="625"/>
      <c r="I24" s="626"/>
      <c r="J24" s="641"/>
      <c r="K24" s="642"/>
      <c r="L24" s="643"/>
      <c r="M24" s="186"/>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47"/>
      <c r="AL24" s="647"/>
      <c r="AM24" s="647"/>
      <c r="AN24" s="647"/>
      <c r="AO24" s="647"/>
      <c r="AP24" s="647"/>
      <c r="AQ24" s="647"/>
      <c r="AR24" s="647"/>
      <c r="AS24" s="647"/>
      <c r="AT24" s="647"/>
      <c r="AU24" s="647"/>
      <c r="AV24" s="647"/>
      <c r="AW24" s="647"/>
      <c r="AX24" s="647"/>
      <c r="AY24" s="647"/>
      <c r="AZ24" s="647"/>
      <c r="BA24" s="647"/>
      <c r="BB24" s="648"/>
      <c r="BC24" s="173"/>
      <c r="BD24" s="776"/>
      <c r="BE24" s="777"/>
      <c r="BF24" s="777"/>
      <c r="BG24" s="778"/>
      <c r="BH24" s="173"/>
      <c r="BI24" s="173"/>
      <c r="BJ24" s="173"/>
      <c r="BK24" s="173"/>
      <c r="BL24" s="173"/>
      <c r="BM24" s="173"/>
      <c r="BN24" s="173"/>
      <c r="BO24" s="173"/>
      <c r="BP24" s="173"/>
      <c r="BQ24" s="173"/>
      <c r="BR24" s="171"/>
      <c r="BS24" s="592"/>
      <c r="BT24" s="593"/>
      <c r="BU24" s="593"/>
      <c r="BV24" s="593"/>
      <c r="BW24" s="593"/>
      <c r="BX24" s="593"/>
      <c r="BY24" s="593"/>
      <c r="BZ24" s="593"/>
      <c r="CA24" s="593"/>
      <c r="CB24" s="593"/>
      <c r="CC24" s="593"/>
      <c r="CD24" s="594"/>
      <c r="CE24" s="592"/>
      <c r="CF24" s="593"/>
      <c r="CG24" s="593"/>
      <c r="CH24" s="593"/>
      <c r="CI24" s="593"/>
      <c r="CJ24" s="593"/>
      <c r="CK24" s="593"/>
      <c r="CL24" s="593"/>
      <c r="CM24" s="593"/>
      <c r="CN24" s="593"/>
      <c r="CO24" s="593"/>
      <c r="CP24" s="594"/>
    </row>
    <row r="25" spans="2:94" ht="9" customHeight="1" thickBot="1" x14ac:dyDescent="0.25">
      <c r="B25" s="664"/>
      <c r="C25" s="665"/>
      <c r="D25" s="666"/>
      <c r="E25" s="185"/>
      <c r="F25" s="186"/>
      <c r="G25" s="627"/>
      <c r="H25" s="628"/>
      <c r="I25" s="629"/>
      <c r="J25" s="644"/>
      <c r="K25" s="645"/>
      <c r="L25" s="646"/>
      <c r="M25" s="186"/>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7"/>
      <c r="AY25" s="647"/>
      <c r="AZ25" s="647"/>
      <c r="BA25" s="647"/>
      <c r="BB25" s="648"/>
      <c r="BC25" s="173"/>
      <c r="BD25" s="779"/>
      <c r="BE25" s="780"/>
      <c r="BF25" s="780"/>
      <c r="BG25" s="781"/>
      <c r="BH25" s="173"/>
      <c r="BI25" s="173"/>
      <c r="BJ25" s="173"/>
      <c r="BK25" s="173"/>
      <c r="BL25" s="173"/>
      <c r="BM25" s="173"/>
      <c r="BN25" s="173"/>
      <c r="BO25" s="173"/>
      <c r="BP25" s="173"/>
      <c r="BQ25" s="173"/>
      <c r="BR25" s="171"/>
      <c r="BS25" s="595"/>
      <c r="BT25" s="596"/>
      <c r="BU25" s="596"/>
      <c r="BV25" s="596"/>
      <c r="BW25" s="596"/>
      <c r="BX25" s="596"/>
      <c r="BY25" s="596"/>
      <c r="BZ25" s="596"/>
      <c r="CA25" s="596"/>
      <c r="CB25" s="596"/>
      <c r="CC25" s="596"/>
      <c r="CD25" s="597"/>
      <c r="CE25" s="595"/>
      <c r="CF25" s="596"/>
      <c r="CG25" s="596"/>
      <c r="CH25" s="596"/>
      <c r="CI25" s="596"/>
      <c r="CJ25" s="596"/>
      <c r="CK25" s="596"/>
      <c r="CL25" s="596"/>
      <c r="CM25" s="596"/>
      <c r="CN25" s="596"/>
      <c r="CO25" s="596"/>
      <c r="CP25" s="597"/>
    </row>
    <row r="26" spans="2:94" ht="9" customHeight="1" x14ac:dyDescent="0.2">
      <c r="B26" s="664"/>
      <c r="C26" s="665"/>
      <c r="D26" s="666"/>
      <c r="E26" s="185"/>
      <c r="F26" s="186"/>
      <c r="G26" s="186"/>
      <c r="H26" s="186"/>
      <c r="I26" s="186"/>
      <c r="K26" s="195"/>
      <c r="L26" s="195"/>
      <c r="M26" s="18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9"/>
      <c r="BC26" s="173"/>
      <c r="BD26" s="601" t="s">
        <v>42</v>
      </c>
      <c r="BE26" s="602"/>
      <c r="BF26" s="602"/>
      <c r="BG26" s="602"/>
      <c r="BH26" s="602"/>
      <c r="BI26" s="602"/>
      <c r="BJ26" s="603"/>
      <c r="BK26" s="610">
        <v>1</v>
      </c>
      <c r="BL26" s="611"/>
      <c r="BM26" s="189">
        <v>60</v>
      </c>
      <c r="BN26" s="169"/>
      <c r="BO26" s="169"/>
      <c r="BP26" s="169"/>
      <c r="BQ26" s="169"/>
      <c r="BR26" s="169"/>
      <c r="BS26" s="169"/>
      <c r="BT26" s="169"/>
      <c r="BU26" s="169"/>
      <c r="BV26" s="217"/>
      <c r="BW26" s="217"/>
      <c r="BX26" s="191" t="s">
        <v>17</v>
      </c>
      <c r="BY26" s="218"/>
      <c r="BZ26" s="219" t="s">
        <v>21</v>
      </c>
      <c r="CA26" s="220"/>
      <c r="CB26" s="221" t="s">
        <v>19</v>
      </c>
      <c r="CC26" s="219"/>
      <c r="CD26" s="191" t="s">
        <v>18</v>
      </c>
      <c r="CE26" s="218"/>
      <c r="CF26" s="219" t="s">
        <v>17</v>
      </c>
      <c r="CG26" s="220"/>
      <c r="CH26" s="221" t="s">
        <v>20</v>
      </c>
      <c r="CI26" s="219"/>
      <c r="CJ26" s="191" t="s">
        <v>19</v>
      </c>
      <c r="CK26" s="218"/>
      <c r="CL26" s="219" t="s">
        <v>18</v>
      </c>
      <c r="CM26" s="220"/>
      <c r="CN26" s="221" t="s">
        <v>17</v>
      </c>
      <c r="CO26" s="616" t="s">
        <v>45</v>
      </c>
      <c r="CP26" s="617"/>
    </row>
    <row r="27" spans="2:94" ht="9" customHeight="1" thickBot="1" x14ac:dyDescent="0.25">
      <c r="B27" s="182"/>
      <c r="C27" s="183"/>
      <c r="D27" s="184"/>
      <c r="E27" s="185"/>
      <c r="F27" s="186"/>
      <c r="G27" s="186"/>
      <c r="H27" s="186"/>
      <c r="I27" s="186"/>
      <c r="J27" s="187"/>
      <c r="K27" s="195"/>
      <c r="L27" s="211"/>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9"/>
      <c r="BC27" s="173"/>
      <c r="BD27" s="604"/>
      <c r="BE27" s="605"/>
      <c r="BF27" s="605"/>
      <c r="BG27" s="605"/>
      <c r="BH27" s="605"/>
      <c r="BI27" s="605"/>
      <c r="BJ27" s="606"/>
      <c r="BK27" s="612"/>
      <c r="BL27" s="613"/>
      <c r="BM27" s="170"/>
      <c r="BN27" s="173"/>
      <c r="BO27" s="173"/>
      <c r="BP27" s="173"/>
      <c r="BQ27" s="173"/>
      <c r="BR27" s="173"/>
      <c r="BS27" s="173"/>
      <c r="BT27" s="173"/>
      <c r="BU27" s="173"/>
      <c r="BV27" s="173"/>
      <c r="BW27" s="356" t="str">
        <f>入力!O$31</f>
        <v/>
      </c>
      <c r="BX27" s="569"/>
      <c r="BY27" s="319" t="str">
        <f>入力!P$31</f>
        <v/>
      </c>
      <c r="BZ27" s="573"/>
      <c r="CA27" s="324" t="str">
        <f>入力!Q$31</f>
        <v/>
      </c>
      <c r="CB27" s="573"/>
      <c r="CC27" s="324" t="str">
        <f>入力!R$31</f>
        <v/>
      </c>
      <c r="CD27" s="569"/>
      <c r="CE27" s="319" t="str">
        <f>入力!S$31</f>
        <v/>
      </c>
      <c r="CF27" s="573"/>
      <c r="CG27" s="324" t="str">
        <f>入力!T$31</f>
        <v/>
      </c>
      <c r="CH27" s="573"/>
      <c r="CI27" s="324" t="str">
        <f>入力!U$31</f>
        <v/>
      </c>
      <c r="CJ27" s="569"/>
      <c r="CK27" s="319" t="str">
        <f>入力!V$31</f>
        <v/>
      </c>
      <c r="CL27" s="573"/>
      <c r="CM27" s="324" t="str">
        <f>入力!W$31</f>
        <v/>
      </c>
      <c r="CN27" s="573"/>
      <c r="CO27" s="324" t="str">
        <f>入力!X$31</f>
        <v/>
      </c>
      <c r="CP27" s="569"/>
    </row>
    <row r="28" spans="2:94" ht="9" customHeight="1" x14ac:dyDescent="0.2">
      <c r="B28" s="182"/>
      <c r="C28" s="183"/>
      <c r="D28" s="184"/>
      <c r="E28" s="185"/>
      <c r="F28" s="186"/>
      <c r="G28" s="509" t="str">
        <f>入力!U21</f>
        <v/>
      </c>
      <c r="H28" s="622"/>
      <c r="I28" s="623"/>
      <c r="J28" s="638">
        <v>55</v>
      </c>
      <c r="K28" s="639"/>
      <c r="L28" s="640"/>
      <c r="M28" s="197"/>
      <c r="N28" s="647" t="s">
        <v>47</v>
      </c>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7"/>
      <c r="AY28" s="647"/>
      <c r="AZ28" s="647"/>
      <c r="BA28" s="647"/>
      <c r="BB28" s="199"/>
      <c r="BC28" s="173"/>
      <c r="BD28" s="604"/>
      <c r="BE28" s="605"/>
      <c r="BF28" s="605"/>
      <c r="BG28" s="605"/>
      <c r="BH28" s="605"/>
      <c r="BI28" s="605"/>
      <c r="BJ28" s="606"/>
      <c r="BK28" s="612"/>
      <c r="BL28" s="613"/>
      <c r="BM28" s="170"/>
      <c r="BN28" s="173"/>
      <c r="BO28" s="173"/>
      <c r="BP28" s="173"/>
      <c r="BQ28" s="173"/>
      <c r="BR28" s="173"/>
      <c r="BS28" s="173"/>
      <c r="BT28" s="173"/>
      <c r="BU28" s="173"/>
      <c r="BV28" s="173"/>
      <c r="BW28" s="586"/>
      <c r="BX28" s="569"/>
      <c r="BY28" s="574"/>
      <c r="BZ28" s="573"/>
      <c r="CA28" s="570"/>
      <c r="CB28" s="573"/>
      <c r="CC28" s="570"/>
      <c r="CD28" s="569"/>
      <c r="CE28" s="574"/>
      <c r="CF28" s="573"/>
      <c r="CG28" s="570"/>
      <c r="CH28" s="573"/>
      <c r="CI28" s="570"/>
      <c r="CJ28" s="569"/>
      <c r="CK28" s="574"/>
      <c r="CL28" s="573"/>
      <c r="CM28" s="570"/>
      <c r="CN28" s="573"/>
      <c r="CO28" s="570"/>
      <c r="CP28" s="569"/>
    </row>
    <row r="29" spans="2:94" ht="9" customHeight="1" x14ac:dyDescent="0.2">
      <c r="B29" s="182"/>
      <c r="C29" s="183"/>
      <c r="D29" s="184"/>
      <c r="E29" s="185"/>
      <c r="F29" s="186"/>
      <c r="G29" s="624"/>
      <c r="H29" s="625"/>
      <c r="I29" s="626"/>
      <c r="J29" s="641"/>
      <c r="K29" s="642"/>
      <c r="L29" s="643"/>
      <c r="M29" s="19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199"/>
      <c r="BC29" s="173"/>
      <c r="BD29" s="607"/>
      <c r="BE29" s="608"/>
      <c r="BF29" s="608"/>
      <c r="BG29" s="608"/>
      <c r="BH29" s="608"/>
      <c r="BI29" s="608"/>
      <c r="BJ29" s="609"/>
      <c r="BK29" s="614"/>
      <c r="BL29" s="615"/>
      <c r="BM29" s="193"/>
      <c r="BN29" s="194"/>
      <c r="BO29" s="194"/>
      <c r="BP29" s="194"/>
      <c r="BQ29" s="194"/>
      <c r="BR29" s="194"/>
      <c r="BS29" s="194"/>
      <c r="BT29" s="194"/>
      <c r="BU29" s="194"/>
      <c r="BV29" s="194"/>
      <c r="BW29" s="587"/>
      <c r="BX29" s="585"/>
      <c r="BY29" s="588"/>
      <c r="BZ29" s="584"/>
      <c r="CA29" s="583"/>
      <c r="CB29" s="584"/>
      <c r="CC29" s="583"/>
      <c r="CD29" s="585"/>
      <c r="CE29" s="588"/>
      <c r="CF29" s="584"/>
      <c r="CG29" s="583"/>
      <c r="CH29" s="584"/>
      <c r="CI29" s="583"/>
      <c r="CJ29" s="585"/>
      <c r="CK29" s="588"/>
      <c r="CL29" s="584"/>
      <c r="CM29" s="583"/>
      <c r="CN29" s="584"/>
      <c r="CO29" s="583"/>
      <c r="CP29" s="585"/>
    </row>
    <row r="30" spans="2:94" ht="9" customHeight="1" thickBot="1" x14ac:dyDescent="0.25">
      <c r="B30" s="182"/>
      <c r="C30" s="183"/>
      <c r="D30" s="184"/>
      <c r="E30" s="185"/>
      <c r="F30" s="186"/>
      <c r="G30" s="627"/>
      <c r="H30" s="628"/>
      <c r="I30" s="629"/>
      <c r="J30" s="644"/>
      <c r="K30" s="645"/>
      <c r="L30" s="646"/>
      <c r="M30" s="18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7"/>
      <c r="AY30" s="647"/>
      <c r="AZ30" s="647"/>
      <c r="BA30" s="647"/>
      <c r="BB30" s="196"/>
      <c r="BC30" s="173"/>
      <c r="BD30" s="754" t="s">
        <v>64</v>
      </c>
      <c r="BE30" s="756" t="s">
        <v>62</v>
      </c>
      <c r="BF30" s="757"/>
      <c r="BG30" s="757"/>
      <c r="BH30" s="757"/>
      <c r="BI30" s="757"/>
      <c r="BJ30" s="758"/>
      <c r="BK30" s="610">
        <v>2</v>
      </c>
      <c r="BL30" s="611"/>
      <c r="BM30" s="189">
        <v>70</v>
      </c>
      <c r="BN30" s="169"/>
      <c r="BO30" s="169"/>
      <c r="BP30" s="169"/>
      <c r="BQ30" s="169"/>
      <c r="BR30" s="169"/>
      <c r="BS30" s="169"/>
      <c r="BT30" s="169"/>
      <c r="BU30" s="169"/>
      <c r="BV30" s="169"/>
      <c r="BW30" s="169"/>
      <c r="BX30" s="167"/>
      <c r="BY30" s="166"/>
      <c r="BZ30" s="169"/>
      <c r="CA30" s="222"/>
      <c r="CB30" s="223"/>
      <c r="CC30" s="169"/>
      <c r="CD30" s="167"/>
      <c r="CE30" s="166"/>
      <c r="CF30" s="169"/>
      <c r="CG30" s="222"/>
      <c r="CH30" s="223"/>
      <c r="CI30" s="169"/>
      <c r="CJ30" s="167"/>
      <c r="CK30" s="166"/>
      <c r="CL30" s="169"/>
      <c r="CM30" s="222"/>
      <c r="CN30" s="223"/>
      <c r="CO30" s="169"/>
      <c r="CP30" s="190">
        <v>79</v>
      </c>
    </row>
    <row r="31" spans="2:94" ht="9" customHeight="1" x14ac:dyDescent="0.2">
      <c r="B31" s="182"/>
      <c r="C31" s="183"/>
      <c r="D31" s="184"/>
      <c r="E31" s="185"/>
      <c r="F31" s="186"/>
      <c r="G31" s="186"/>
      <c r="H31" s="186"/>
      <c r="I31" s="186"/>
      <c r="K31" s="224"/>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96"/>
      <c r="BC31" s="173"/>
      <c r="BD31" s="754"/>
      <c r="BE31" s="759"/>
      <c r="BF31" s="760"/>
      <c r="BG31" s="760"/>
      <c r="BH31" s="760"/>
      <c r="BI31" s="760"/>
      <c r="BJ31" s="761"/>
      <c r="BK31" s="612"/>
      <c r="BL31" s="613"/>
      <c r="BM31" s="170"/>
      <c r="BN31" s="173"/>
      <c r="BO31" s="173"/>
      <c r="BP31" s="173"/>
      <c r="BQ31" s="173"/>
      <c r="BR31" s="173"/>
      <c r="BS31" s="173"/>
      <c r="BT31" s="173"/>
      <c r="BU31" s="173"/>
      <c r="BV31" s="173"/>
      <c r="BW31" s="356" t="str">
        <f>入力!O35</f>
        <v/>
      </c>
      <c r="BX31" s="569"/>
      <c r="BY31" s="319" t="str">
        <f>入力!P35</f>
        <v/>
      </c>
      <c r="BZ31" s="573"/>
      <c r="CA31" s="324" t="str">
        <f>入力!Q35</f>
        <v/>
      </c>
      <c r="CB31" s="573"/>
      <c r="CC31" s="324" t="str">
        <f>入力!R35</f>
        <v/>
      </c>
      <c r="CD31" s="569"/>
      <c r="CE31" s="319" t="str">
        <f>入力!S35</f>
        <v/>
      </c>
      <c r="CF31" s="573"/>
      <c r="CG31" s="324" t="str">
        <f>入力!T35</f>
        <v/>
      </c>
      <c r="CH31" s="573"/>
      <c r="CI31" s="324" t="str">
        <f>入力!U35</f>
        <v/>
      </c>
      <c r="CJ31" s="569"/>
      <c r="CK31" s="319" t="str">
        <f>入力!V35</f>
        <v/>
      </c>
      <c r="CL31" s="573"/>
      <c r="CM31" s="324" t="str">
        <f>入力!W35</f>
        <v/>
      </c>
      <c r="CN31" s="573"/>
      <c r="CO31" s="324" t="str">
        <f>入力!X35</f>
        <v/>
      </c>
      <c r="CP31" s="569"/>
    </row>
    <row r="32" spans="2:94" ht="9" customHeight="1" x14ac:dyDescent="0.2">
      <c r="B32" s="182"/>
      <c r="C32" s="183"/>
      <c r="D32" s="184"/>
      <c r="E32" s="185"/>
      <c r="F32" s="186"/>
      <c r="G32" s="186"/>
      <c r="H32" s="186"/>
      <c r="I32" s="186"/>
      <c r="J32" s="224"/>
      <c r="K32" s="224"/>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96"/>
      <c r="BC32" s="173"/>
      <c r="BD32" s="754"/>
      <c r="BE32" s="759"/>
      <c r="BF32" s="760"/>
      <c r="BG32" s="760"/>
      <c r="BH32" s="760"/>
      <c r="BI32" s="760"/>
      <c r="BJ32" s="761"/>
      <c r="BK32" s="612"/>
      <c r="BL32" s="613"/>
      <c r="BM32" s="170"/>
      <c r="BN32" s="173"/>
      <c r="BO32" s="173"/>
      <c r="BP32" s="173"/>
      <c r="BQ32" s="173"/>
      <c r="BR32" s="173"/>
      <c r="BS32" s="173"/>
      <c r="BT32" s="173"/>
      <c r="BU32" s="173"/>
      <c r="BV32" s="173"/>
      <c r="BW32" s="586"/>
      <c r="BX32" s="569"/>
      <c r="BY32" s="574"/>
      <c r="BZ32" s="573"/>
      <c r="CA32" s="570"/>
      <c r="CB32" s="573"/>
      <c r="CC32" s="570"/>
      <c r="CD32" s="569"/>
      <c r="CE32" s="574"/>
      <c r="CF32" s="573"/>
      <c r="CG32" s="570"/>
      <c r="CH32" s="573"/>
      <c r="CI32" s="570"/>
      <c r="CJ32" s="569"/>
      <c r="CK32" s="574"/>
      <c r="CL32" s="573"/>
      <c r="CM32" s="570"/>
      <c r="CN32" s="573"/>
      <c r="CO32" s="570"/>
      <c r="CP32" s="569"/>
    </row>
    <row r="33" spans="2:94" ht="9" customHeight="1" x14ac:dyDescent="0.2">
      <c r="B33" s="225"/>
      <c r="C33" s="226"/>
      <c r="D33" s="227"/>
      <c r="E33" s="228"/>
      <c r="F33" s="229"/>
      <c r="G33" s="229"/>
      <c r="H33" s="229"/>
      <c r="I33" s="229"/>
      <c r="J33" s="230"/>
      <c r="K33" s="230"/>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173"/>
      <c r="BD33" s="754"/>
      <c r="BE33" s="762"/>
      <c r="BF33" s="763"/>
      <c r="BG33" s="763"/>
      <c r="BH33" s="763"/>
      <c r="BI33" s="763"/>
      <c r="BJ33" s="764"/>
      <c r="BK33" s="614"/>
      <c r="BL33" s="615"/>
      <c r="BM33" s="193"/>
      <c r="BN33" s="194"/>
      <c r="BO33" s="194"/>
      <c r="BP33" s="194"/>
      <c r="BQ33" s="194"/>
      <c r="BR33" s="194"/>
      <c r="BS33" s="194"/>
      <c r="BT33" s="194"/>
      <c r="BU33" s="194"/>
      <c r="BV33" s="194"/>
      <c r="BW33" s="587"/>
      <c r="BX33" s="585"/>
      <c r="BY33" s="588"/>
      <c r="BZ33" s="584"/>
      <c r="CA33" s="583"/>
      <c r="CB33" s="584"/>
      <c r="CC33" s="583"/>
      <c r="CD33" s="585"/>
      <c r="CE33" s="588"/>
      <c r="CF33" s="584"/>
      <c r="CG33" s="583"/>
      <c r="CH33" s="584"/>
      <c r="CI33" s="583"/>
      <c r="CJ33" s="585"/>
      <c r="CK33" s="588"/>
      <c r="CL33" s="584"/>
      <c r="CM33" s="583"/>
      <c r="CN33" s="584"/>
      <c r="CO33" s="583"/>
      <c r="CP33" s="585"/>
    </row>
    <row r="34" spans="2:94" ht="9" customHeight="1" x14ac:dyDescent="0.2">
      <c r="B34" s="179"/>
      <c r="C34" s="683" t="s">
        <v>48</v>
      </c>
      <c r="D34" s="683"/>
      <c r="E34" s="683"/>
      <c r="F34" s="683"/>
      <c r="G34" s="683"/>
      <c r="H34" s="683"/>
      <c r="I34" s="683"/>
      <c r="J34" s="180"/>
      <c r="K34" s="181"/>
      <c r="L34" s="179"/>
      <c r="M34" s="180"/>
      <c r="N34" s="180"/>
      <c r="O34" s="180"/>
      <c r="P34" s="180"/>
      <c r="Q34" s="683" t="s">
        <v>49</v>
      </c>
      <c r="R34" s="683"/>
      <c r="S34" s="683"/>
      <c r="T34" s="683"/>
      <c r="U34" s="683"/>
      <c r="V34" s="683"/>
      <c r="W34" s="683"/>
      <c r="X34" s="683"/>
      <c r="Y34" s="683"/>
      <c r="Z34" s="683"/>
      <c r="AA34" s="683"/>
      <c r="AB34" s="683"/>
      <c r="AC34" s="683"/>
      <c r="AD34" s="683"/>
      <c r="AE34" s="180"/>
      <c r="AF34" s="180"/>
      <c r="AG34" s="180"/>
      <c r="AH34" s="180"/>
      <c r="AI34" s="179"/>
      <c r="AJ34" s="180"/>
      <c r="AK34" s="180"/>
      <c r="AL34" s="180"/>
      <c r="AM34" s="683" t="s">
        <v>11</v>
      </c>
      <c r="AN34" s="683"/>
      <c r="AO34" s="683"/>
      <c r="AP34" s="683"/>
      <c r="AQ34" s="683"/>
      <c r="AR34" s="683"/>
      <c r="AS34" s="683"/>
      <c r="AT34" s="683"/>
      <c r="AU34" s="683"/>
      <c r="AV34" s="683"/>
      <c r="AW34" s="683"/>
      <c r="AX34" s="683"/>
      <c r="AY34" s="683"/>
      <c r="AZ34" s="683"/>
      <c r="BA34" s="180"/>
      <c r="BB34" s="181"/>
      <c r="BC34" s="173"/>
      <c r="BD34" s="754"/>
      <c r="BE34" s="756" t="s">
        <v>70</v>
      </c>
      <c r="BF34" s="757"/>
      <c r="BG34" s="757"/>
      <c r="BH34" s="757"/>
      <c r="BI34" s="757"/>
      <c r="BJ34" s="758"/>
      <c r="BK34" s="610">
        <v>3</v>
      </c>
      <c r="BL34" s="611"/>
      <c r="BM34" s="189">
        <v>80</v>
      </c>
      <c r="BN34" s="233"/>
      <c r="BO34" s="169"/>
      <c r="BP34" s="169"/>
      <c r="BQ34" s="169"/>
      <c r="BR34" s="169"/>
      <c r="BS34" s="169"/>
      <c r="BT34" s="169"/>
      <c r="BU34" s="169"/>
      <c r="BV34" s="169"/>
      <c r="BW34" s="169"/>
      <c r="BX34" s="167"/>
      <c r="BY34" s="166"/>
      <c r="BZ34" s="169"/>
      <c r="CA34" s="222"/>
      <c r="CB34" s="223"/>
      <c r="CC34" s="169"/>
      <c r="CD34" s="167"/>
      <c r="CE34" s="166"/>
      <c r="CF34" s="169"/>
      <c r="CG34" s="222"/>
      <c r="CH34" s="223"/>
      <c r="CI34" s="169"/>
      <c r="CJ34" s="167"/>
      <c r="CK34" s="166"/>
      <c r="CL34" s="169"/>
      <c r="CM34" s="222"/>
      <c r="CN34" s="223"/>
      <c r="CO34" s="169"/>
      <c r="CP34" s="190">
        <v>89</v>
      </c>
    </row>
    <row r="35" spans="2:94" ht="9" customHeight="1" x14ac:dyDescent="0.2">
      <c r="B35" s="228"/>
      <c r="C35" s="679"/>
      <c r="D35" s="679"/>
      <c r="E35" s="679"/>
      <c r="F35" s="679"/>
      <c r="G35" s="679"/>
      <c r="H35" s="679"/>
      <c r="I35" s="679"/>
      <c r="J35" s="229"/>
      <c r="K35" s="234"/>
      <c r="L35" s="228"/>
      <c r="M35" s="229"/>
      <c r="N35" s="229"/>
      <c r="O35" s="186"/>
      <c r="P35" s="186"/>
      <c r="Q35" s="676"/>
      <c r="R35" s="676"/>
      <c r="S35" s="676"/>
      <c r="T35" s="676"/>
      <c r="U35" s="676"/>
      <c r="V35" s="676"/>
      <c r="W35" s="676"/>
      <c r="X35" s="676"/>
      <c r="Y35" s="676"/>
      <c r="Z35" s="676"/>
      <c r="AA35" s="676"/>
      <c r="AB35" s="676"/>
      <c r="AC35" s="679"/>
      <c r="AD35" s="679"/>
      <c r="AE35" s="229"/>
      <c r="AF35" s="229"/>
      <c r="AG35" s="229"/>
      <c r="AH35" s="229"/>
      <c r="AI35" s="228"/>
      <c r="AJ35" s="229"/>
      <c r="AK35" s="229"/>
      <c r="AL35" s="229"/>
      <c r="AM35" s="679"/>
      <c r="AN35" s="679"/>
      <c r="AO35" s="679"/>
      <c r="AP35" s="679"/>
      <c r="AQ35" s="679"/>
      <c r="AR35" s="679"/>
      <c r="AS35" s="679"/>
      <c r="AT35" s="679"/>
      <c r="AU35" s="679"/>
      <c r="AV35" s="679"/>
      <c r="AW35" s="679"/>
      <c r="AX35" s="679"/>
      <c r="AY35" s="679"/>
      <c r="AZ35" s="679"/>
      <c r="BA35" s="229"/>
      <c r="BB35" s="234"/>
      <c r="BC35" s="173"/>
      <c r="BD35" s="754"/>
      <c r="BE35" s="759"/>
      <c r="BF35" s="760"/>
      <c r="BG35" s="760"/>
      <c r="BH35" s="760"/>
      <c r="BI35" s="760"/>
      <c r="BJ35" s="761"/>
      <c r="BK35" s="612"/>
      <c r="BL35" s="613"/>
      <c r="BM35" s="170"/>
      <c r="BN35" s="173"/>
      <c r="BO35" s="173"/>
      <c r="BP35" s="173"/>
      <c r="BQ35" s="173"/>
      <c r="BR35" s="173"/>
      <c r="BS35" s="173"/>
      <c r="BT35" s="173"/>
      <c r="BU35" s="173"/>
      <c r="BV35" s="173"/>
      <c r="BW35" s="356" t="str">
        <f>入力!O36</f>
        <v/>
      </c>
      <c r="BX35" s="569"/>
      <c r="BY35" s="319" t="str">
        <f>入力!P36</f>
        <v/>
      </c>
      <c r="BZ35" s="573"/>
      <c r="CA35" s="324" t="str">
        <f>入力!Q36</f>
        <v/>
      </c>
      <c r="CB35" s="573"/>
      <c r="CC35" s="324" t="str">
        <f>入力!R36</f>
        <v/>
      </c>
      <c r="CD35" s="569"/>
      <c r="CE35" s="319" t="str">
        <f>入力!S36</f>
        <v/>
      </c>
      <c r="CF35" s="573"/>
      <c r="CG35" s="324" t="str">
        <f>入力!T36</f>
        <v/>
      </c>
      <c r="CH35" s="573"/>
      <c r="CI35" s="324" t="str">
        <f>入力!U36</f>
        <v/>
      </c>
      <c r="CJ35" s="569"/>
      <c r="CK35" s="319" t="str">
        <f>入力!V36</f>
        <v/>
      </c>
      <c r="CL35" s="573"/>
      <c r="CM35" s="324" t="str">
        <f>入力!W36</f>
        <v/>
      </c>
      <c r="CN35" s="573"/>
      <c r="CO35" s="324" t="str">
        <f>入力!X36</f>
        <v/>
      </c>
      <c r="CP35" s="569"/>
    </row>
    <row r="36" spans="2:94" ht="9" customHeight="1" x14ac:dyDescent="0.2">
      <c r="B36" s="179"/>
      <c r="C36" s="683" t="s">
        <v>50</v>
      </c>
      <c r="D36" s="683"/>
      <c r="E36" s="683"/>
      <c r="F36" s="683"/>
      <c r="G36" s="683"/>
      <c r="H36" s="683"/>
      <c r="I36" s="683"/>
      <c r="J36" s="180"/>
      <c r="K36" s="181"/>
      <c r="L36" s="689">
        <v>11</v>
      </c>
      <c r="M36" s="690"/>
      <c r="N36" s="690"/>
      <c r="O36" s="700" t="s">
        <v>98</v>
      </c>
      <c r="P36" s="697"/>
      <c r="Q36" s="700" t="s">
        <v>21</v>
      </c>
      <c r="R36" s="696"/>
      <c r="S36" s="698" t="s">
        <v>19</v>
      </c>
      <c r="T36" s="699"/>
      <c r="U36" s="696" t="s">
        <v>18</v>
      </c>
      <c r="V36" s="697"/>
      <c r="W36" s="700" t="s">
        <v>17</v>
      </c>
      <c r="X36" s="696"/>
      <c r="Y36" s="698" t="s">
        <v>20</v>
      </c>
      <c r="Z36" s="699"/>
      <c r="AA36" s="696" t="s">
        <v>19</v>
      </c>
      <c r="AB36" s="697"/>
      <c r="AC36" s="696" t="s">
        <v>18</v>
      </c>
      <c r="AD36" s="696"/>
      <c r="AE36" s="698" t="s">
        <v>17</v>
      </c>
      <c r="AF36" s="699"/>
      <c r="AG36" s="698" t="s">
        <v>132</v>
      </c>
      <c r="AH36" s="697"/>
      <c r="AI36" s="700" t="s">
        <v>133</v>
      </c>
      <c r="AJ36" s="697"/>
      <c r="AK36" s="700" t="s">
        <v>21</v>
      </c>
      <c r="AL36" s="696"/>
      <c r="AM36" s="698" t="s">
        <v>19</v>
      </c>
      <c r="AN36" s="699"/>
      <c r="AO36" s="696" t="s">
        <v>18</v>
      </c>
      <c r="AP36" s="697"/>
      <c r="AQ36" s="700" t="s">
        <v>17</v>
      </c>
      <c r="AR36" s="696"/>
      <c r="AS36" s="698" t="s">
        <v>20</v>
      </c>
      <c r="AT36" s="699"/>
      <c r="AU36" s="696" t="s">
        <v>19</v>
      </c>
      <c r="AV36" s="697"/>
      <c r="AW36" s="700" t="s">
        <v>18</v>
      </c>
      <c r="AX36" s="696"/>
      <c r="AY36" s="698" t="s">
        <v>17</v>
      </c>
      <c r="AZ36" s="699"/>
      <c r="BA36" s="581" t="s">
        <v>99</v>
      </c>
      <c r="BB36" s="582"/>
      <c r="BC36" s="173"/>
      <c r="BD36" s="754"/>
      <c r="BE36" s="759"/>
      <c r="BF36" s="760"/>
      <c r="BG36" s="760"/>
      <c r="BH36" s="760"/>
      <c r="BI36" s="760"/>
      <c r="BJ36" s="761"/>
      <c r="BK36" s="612"/>
      <c r="BL36" s="613"/>
      <c r="BM36" s="170"/>
      <c r="BN36" s="173"/>
      <c r="BO36" s="173"/>
      <c r="BP36" s="173"/>
      <c r="BQ36" s="173"/>
      <c r="BR36" s="173"/>
      <c r="BS36" s="173"/>
      <c r="BT36" s="173"/>
      <c r="BU36" s="173"/>
      <c r="BV36" s="173"/>
      <c r="BW36" s="586"/>
      <c r="BX36" s="569"/>
      <c r="BY36" s="574"/>
      <c r="BZ36" s="573"/>
      <c r="CA36" s="570"/>
      <c r="CB36" s="573"/>
      <c r="CC36" s="570"/>
      <c r="CD36" s="569"/>
      <c r="CE36" s="574"/>
      <c r="CF36" s="573"/>
      <c r="CG36" s="570"/>
      <c r="CH36" s="573"/>
      <c r="CI36" s="570"/>
      <c r="CJ36" s="569"/>
      <c r="CK36" s="574"/>
      <c r="CL36" s="573"/>
      <c r="CM36" s="570"/>
      <c r="CN36" s="573"/>
      <c r="CO36" s="570"/>
      <c r="CP36" s="569"/>
    </row>
    <row r="37" spans="2:94" ht="9" customHeight="1" thickBot="1" x14ac:dyDescent="0.25">
      <c r="B37" s="185"/>
      <c r="C37" s="676"/>
      <c r="D37" s="676"/>
      <c r="E37" s="676"/>
      <c r="F37" s="676"/>
      <c r="G37" s="676"/>
      <c r="H37" s="676"/>
      <c r="I37" s="676"/>
      <c r="J37" s="186"/>
      <c r="K37" s="188"/>
      <c r="L37" s="691"/>
      <c r="M37" s="692"/>
      <c r="N37" s="692"/>
      <c r="O37" s="371" t="str">
        <f>入力!O$31</f>
        <v/>
      </c>
      <c r="P37" s="563"/>
      <c r="Q37" s="371" t="str">
        <f>入力!P$31</f>
        <v/>
      </c>
      <c r="R37" s="559"/>
      <c r="S37" s="366" t="str">
        <f>入力!Q$31</f>
        <v/>
      </c>
      <c r="T37" s="559"/>
      <c r="U37" s="366" t="str">
        <f>入力!R$31</f>
        <v/>
      </c>
      <c r="V37" s="563"/>
      <c r="W37" s="371" t="str">
        <f>入力!S$31</f>
        <v/>
      </c>
      <c r="X37" s="559"/>
      <c r="Y37" s="366" t="str">
        <f>入力!T$31</f>
        <v/>
      </c>
      <c r="Z37" s="559"/>
      <c r="AA37" s="366" t="str">
        <f>入力!U$31</f>
        <v/>
      </c>
      <c r="AB37" s="563"/>
      <c r="AC37" s="371" t="str">
        <f>入力!V$31</f>
        <v/>
      </c>
      <c r="AD37" s="559"/>
      <c r="AE37" s="366" t="str">
        <f>入力!W$31</f>
        <v/>
      </c>
      <c r="AF37" s="559"/>
      <c r="AG37" s="366" t="str">
        <f>入力!X$31</f>
        <v/>
      </c>
      <c r="AH37" s="563"/>
      <c r="AI37" s="371" t="str">
        <f>入力!O$35</f>
        <v/>
      </c>
      <c r="AJ37" s="563"/>
      <c r="AK37" s="371" t="str">
        <f>入力!P$35</f>
        <v/>
      </c>
      <c r="AL37" s="559"/>
      <c r="AM37" s="366" t="str">
        <f>入力!Q$35</f>
        <v/>
      </c>
      <c r="AN37" s="559"/>
      <c r="AO37" s="366" t="str">
        <f>入力!R$35</f>
        <v/>
      </c>
      <c r="AP37" s="563"/>
      <c r="AQ37" s="371" t="str">
        <f>入力!S$35</f>
        <v/>
      </c>
      <c r="AR37" s="559"/>
      <c r="AS37" s="366" t="str">
        <f>入力!T$35</f>
        <v/>
      </c>
      <c r="AT37" s="559"/>
      <c r="AU37" s="366" t="str">
        <f>入力!U$35</f>
        <v/>
      </c>
      <c r="AV37" s="563"/>
      <c r="AW37" s="371" t="str">
        <f>入力!V$35</f>
        <v/>
      </c>
      <c r="AX37" s="559"/>
      <c r="AY37" s="366" t="str">
        <f>入力!W$35</f>
        <v/>
      </c>
      <c r="AZ37" s="559"/>
      <c r="BA37" s="366" t="str">
        <f>入力!X$35</f>
        <v/>
      </c>
      <c r="BB37" s="563"/>
      <c r="BC37" s="173"/>
      <c r="BD37" s="754"/>
      <c r="BE37" s="759"/>
      <c r="BF37" s="760"/>
      <c r="BG37" s="760"/>
      <c r="BH37" s="760"/>
      <c r="BI37" s="760"/>
      <c r="BJ37" s="761"/>
      <c r="BK37" s="612"/>
      <c r="BL37" s="613"/>
      <c r="BM37" s="170"/>
      <c r="BN37" s="173"/>
      <c r="BO37" s="173"/>
      <c r="BP37" s="173"/>
      <c r="BQ37" s="173"/>
      <c r="BR37" s="173"/>
      <c r="BS37" s="173"/>
      <c r="BT37" s="173"/>
      <c r="BU37" s="173"/>
      <c r="BV37" s="173"/>
      <c r="BW37" s="737"/>
      <c r="BX37" s="572"/>
      <c r="BY37" s="575"/>
      <c r="BZ37" s="576"/>
      <c r="CA37" s="571"/>
      <c r="CB37" s="576"/>
      <c r="CC37" s="571"/>
      <c r="CD37" s="572"/>
      <c r="CE37" s="575"/>
      <c r="CF37" s="576"/>
      <c r="CG37" s="571"/>
      <c r="CH37" s="576"/>
      <c r="CI37" s="571"/>
      <c r="CJ37" s="572"/>
      <c r="CK37" s="575"/>
      <c r="CL37" s="576"/>
      <c r="CM37" s="571"/>
      <c r="CN37" s="576"/>
      <c r="CO37" s="571"/>
      <c r="CP37" s="572"/>
    </row>
    <row r="38" spans="2:94" ht="9" customHeight="1" x14ac:dyDescent="0.2">
      <c r="B38" s="185"/>
      <c r="C38" s="676"/>
      <c r="D38" s="676"/>
      <c r="E38" s="676"/>
      <c r="F38" s="676"/>
      <c r="G38" s="676"/>
      <c r="H38" s="676"/>
      <c r="I38" s="676"/>
      <c r="J38" s="186"/>
      <c r="K38" s="188"/>
      <c r="L38" s="691"/>
      <c r="M38" s="692"/>
      <c r="N38" s="692"/>
      <c r="O38" s="565"/>
      <c r="P38" s="563"/>
      <c r="Q38" s="565"/>
      <c r="R38" s="559"/>
      <c r="S38" s="560"/>
      <c r="T38" s="559"/>
      <c r="U38" s="560"/>
      <c r="V38" s="563"/>
      <c r="W38" s="565"/>
      <c r="X38" s="559"/>
      <c r="Y38" s="560"/>
      <c r="Z38" s="559"/>
      <c r="AA38" s="560"/>
      <c r="AB38" s="563"/>
      <c r="AC38" s="565"/>
      <c r="AD38" s="559"/>
      <c r="AE38" s="560"/>
      <c r="AF38" s="559"/>
      <c r="AG38" s="560"/>
      <c r="AH38" s="563"/>
      <c r="AI38" s="565"/>
      <c r="AJ38" s="563"/>
      <c r="AK38" s="565"/>
      <c r="AL38" s="559"/>
      <c r="AM38" s="560"/>
      <c r="AN38" s="559"/>
      <c r="AO38" s="560"/>
      <c r="AP38" s="563"/>
      <c r="AQ38" s="565"/>
      <c r="AR38" s="559"/>
      <c r="AS38" s="560"/>
      <c r="AT38" s="559"/>
      <c r="AU38" s="560"/>
      <c r="AV38" s="563"/>
      <c r="AW38" s="565"/>
      <c r="AX38" s="559"/>
      <c r="AY38" s="560"/>
      <c r="AZ38" s="559"/>
      <c r="BA38" s="560"/>
      <c r="BB38" s="563"/>
      <c r="BC38" s="173"/>
      <c r="BD38" s="755"/>
      <c r="BE38" s="765" t="s">
        <v>65</v>
      </c>
      <c r="BF38" s="766"/>
      <c r="BG38" s="766"/>
      <c r="BH38" s="766"/>
      <c r="BI38" s="766"/>
      <c r="BJ38" s="767"/>
      <c r="BK38" s="685">
        <v>4</v>
      </c>
      <c r="BL38" s="686"/>
      <c r="BM38" s="235">
        <v>90</v>
      </c>
      <c r="BN38" s="236"/>
      <c r="BO38" s="236"/>
      <c r="BP38" s="236"/>
      <c r="BQ38" s="236"/>
      <c r="BR38" s="236"/>
      <c r="BS38" s="236"/>
      <c r="BT38" s="236"/>
      <c r="BU38" s="236"/>
      <c r="BV38" s="236"/>
      <c r="BW38" s="236"/>
      <c r="BX38" s="237"/>
      <c r="BY38" s="238"/>
      <c r="BZ38" s="236"/>
      <c r="CA38" s="239"/>
      <c r="CB38" s="240"/>
      <c r="CC38" s="236"/>
      <c r="CD38" s="237"/>
      <c r="CE38" s="238"/>
      <c r="CF38" s="236"/>
      <c r="CG38" s="239"/>
      <c r="CH38" s="240"/>
      <c r="CI38" s="236"/>
      <c r="CJ38" s="237"/>
      <c r="CK38" s="238"/>
      <c r="CL38" s="236"/>
      <c r="CM38" s="239"/>
      <c r="CN38" s="240"/>
      <c r="CO38" s="236"/>
      <c r="CP38" s="241">
        <v>99</v>
      </c>
    </row>
    <row r="39" spans="2:94" ht="9" customHeight="1" x14ac:dyDescent="0.2">
      <c r="B39" s="228"/>
      <c r="C39" s="679"/>
      <c r="D39" s="679"/>
      <c r="E39" s="679"/>
      <c r="F39" s="679"/>
      <c r="G39" s="679"/>
      <c r="H39" s="679"/>
      <c r="I39" s="679"/>
      <c r="J39" s="229"/>
      <c r="K39" s="234"/>
      <c r="L39" s="752"/>
      <c r="M39" s="753"/>
      <c r="N39" s="753"/>
      <c r="O39" s="577"/>
      <c r="P39" s="580"/>
      <c r="Q39" s="577"/>
      <c r="R39" s="578"/>
      <c r="S39" s="579"/>
      <c r="T39" s="578"/>
      <c r="U39" s="579"/>
      <c r="V39" s="580"/>
      <c r="W39" s="577"/>
      <c r="X39" s="578"/>
      <c r="Y39" s="579"/>
      <c r="Z39" s="578"/>
      <c r="AA39" s="579"/>
      <c r="AB39" s="580"/>
      <c r="AC39" s="577"/>
      <c r="AD39" s="578"/>
      <c r="AE39" s="579"/>
      <c r="AF39" s="578"/>
      <c r="AG39" s="579"/>
      <c r="AH39" s="580"/>
      <c r="AI39" s="577"/>
      <c r="AJ39" s="580"/>
      <c r="AK39" s="577"/>
      <c r="AL39" s="578"/>
      <c r="AM39" s="579"/>
      <c r="AN39" s="578"/>
      <c r="AO39" s="579"/>
      <c r="AP39" s="580"/>
      <c r="AQ39" s="577"/>
      <c r="AR39" s="578"/>
      <c r="AS39" s="579"/>
      <c r="AT39" s="578"/>
      <c r="AU39" s="579"/>
      <c r="AV39" s="580"/>
      <c r="AW39" s="577"/>
      <c r="AX39" s="578"/>
      <c r="AY39" s="579"/>
      <c r="AZ39" s="578"/>
      <c r="BA39" s="579"/>
      <c r="BB39" s="580"/>
      <c r="BC39" s="173"/>
      <c r="BD39" s="755"/>
      <c r="BE39" s="768"/>
      <c r="BF39" s="760"/>
      <c r="BG39" s="760"/>
      <c r="BH39" s="760"/>
      <c r="BI39" s="760"/>
      <c r="BJ39" s="761"/>
      <c r="BK39" s="612"/>
      <c r="BL39" s="613"/>
      <c r="BM39" s="173"/>
      <c r="BN39" s="173"/>
      <c r="BO39" s="173"/>
      <c r="BP39" s="173"/>
      <c r="BQ39" s="173"/>
      <c r="BR39" s="173"/>
      <c r="BS39" s="173"/>
      <c r="BT39" s="173"/>
      <c r="BU39" s="173"/>
      <c r="BV39" s="173"/>
      <c r="BW39" s="356" t="str">
        <f>入力!O37</f>
        <v/>
      </c>
      <c r="BX39" s="569"/>
      <c r="BY39" s="319" t="str">
        <f>入力!P37</f>
        <v/>
      </c>
      <c r="BZ39" s="573"/>
      <c r="CA39" s="324" t="str">
        <f>入力!Q37</f>
        <v/>
      </c>
      <c r="CB39" s="573"/>
      <c r="CC39" s="324" t="str">
        <f>入力!R37</f>
        <v/>
      </c>
      <c r="CD39" s="569"/>
      <c r="CE39" s="319" t="str">
        <f>入力!S37</f>
        <v/>
      </c>
      <c r="CF39" s="573"/>
      <c r="CG39" s="324" t="str">
        <f>入力!T37</f>
        <v/>
      </c>
      <c r="CH39" s="573"/>
      <c r="CI39" s="324" t="str">
        <f>入力!U37</f>
        <v/>
      </c>
      <c r="CJ39" s="569"/>
      <c r="CK39" s="319" t="str">
        <f>入力!V37</f>
        <v/>
      </c>
      <c r="CL39" s="573"/>
      <c r="CM39" s="324" t="str">
        <f>入力!W37</f>
        <v/>
      </c>
      <c r="CN39" s="573"/>
      <c r="CO39" s="324" t="str">
        <f>入力!X37</f>
        <v/>
      </c>
      <c r="CP39" s="740"/>
    </row>
    <row r="40" spans="2:94" ht="9" customHeight="1" x14ac:dyDescent="0.2">
      <c r="B40" s="179"/>
      <c r="C40" s="683" t="s">
        <v>51</v>
      </c>
      <c r="D40" s="683"/>
      <c r="E40" s="683"/>
      <c r="F40" s="683"/>
      <c r="G40" s="683"/>
      <c r="H40" s="683"/>
      <c r="I40" s="683"/>
      <c r="J40" s="180"/>
      <c r="K40" s="181"/>
      <c r="L40" s="689">
        <v>12</v>
      </c>
      <c r="M40" s="690"/>
      <c r="N40" s="690"/>
      <c r="O40" s="693">
        <v>128</v>
      </c>
      <c r="P40" s="694"/>
      <c r="Q40" s="242"/>
      <c r="R40" s="243"/>
      <c r="S40" s="244"/>
      <c r="T40" s="245"/>
      <c r="U40" s="243"/>
      <c r="V40" s="246"/>
      <c r="W40" s="242"/>
      <c r="X40" s="243"/>
      <c r="Y40" s="244"/>
      <c r="Z40" s="245"/>
      <c r="AA40" s="243"/>
      <c r="AB40" s="246"/>
      <c r="AC40" s="243"/>
      <c r="AD40" s="243"/>
      <c r="AE40" s="244"/>
      <c r="AF40" s="245"/>
      <c r="AG40" s="695">
        <v>137</v>
      </c>
      <c r="AH40" s="694"/>
      <c r="AI40" s="719"/>
      <c r="AJ40" s="720"/>
      <c r="AK40" s="720"/>
      <c r="AL40" s="720"/>
      <c r="AM40" s="720"/>
      <c r="AN40" s="720"/>
      <c r="AO40" s="720"/>
      <c r="AP40" s="720"/>
      <c r="AQ40" s="720"/>
      <c r="AR40" s="720"/>
      <c r="AS40" s="720"/>
      <c r="AT40" s="720"/>
      <c r="AU40" s="720"/>
      <c r="AV40" s="720"/>
      <c r="AW40" s="720"/>
      <c r="AX40" s="720"/>
      <c r="AY40" s="720"/>
      <c r="AZ40" s="720"/>
      <c r="BA40" s="720"/>
      <c r="BB40" s="721"/>
      <c r="BC40" s="173"/>
      <c r="BD40" s="755"/>
      <c r="BE40" s="768"/>
      <c r="BF40" s="760"/>
      <c r="BG40" s="760"/>
      <c r="BH40" s="760"/>
      <c r="BI40" s="760"/>
      <c r="BJ40" s="761"/>
      <c r="BK40" s="612"/>
      <c r="BL40" s="613"/>
      <c r="BM40" s="173"/>
      <c r="BN40" s="173"/>
      <c r="BO40" s="173"/>
      <c r="BP40" s="173"/>
      <c r="BQ40" s="173"/>
      <c r="BR40" s="173"/>
      <c r="BS40" s="173"/>
      <c r="BT40" s="173"/>
      <c r="BU40" s="173"/>
      <c r="BV40" s="173"/>
      <c r="BW40" s="586"/>
      <c r="BX40" s="569"/>
      <c r="BY40" s="574"/>
      <c r="BZ40" s="573"/>
      <c r="CA40" s="570"/>
      <c r="CB40" s="573"/>
      <c r="CC40" s="570"/>
      <c r="CD40" s="569"/>
      <c r="CE40" s="574"/>
      <c r="CF40" s="573"/>
      <c r="CG40" s="570"/>
      <c r="CH40" s="573"/>
      <c r="CI40" s="570"/>
      <c r="CJ40" s="569"/>
      <c r="CK40" s="574"/>
      <c r="CL40" s="573"/>
      <c r="CM40" s="570"/>
      <c r="CN40" s="573"/>
      <c r="CO40" s="570"/>
      <c r="CP40" s="740"/>
    </row>
    <row r="41" spans="2:94" ht="9" customHeight="1" thickBot="1" x14ac:dyDescent="0.25">
      <c r="B41" s="185"/>
      <c r="C41" s="676"/>
      <c r="D41" s="676"/>
      <c r="E41" s="676"/>
      <c r="F41" s="676"/>
      <c r="G41" s="676"/>
      <c r="H41" s="676"/>
      <c r="I41" s="676"/>
      <c r="J41" s="186"/>
      <c r="K41" s="188"/>
      <c r="L41" s="691"/>
      <c r="M41" s="692"/>
      <c r="N41" s="692"/>
      <c r="O41" s="371" t="str">
        <f>入力!O$32</f>
        <v/>
      </c>
      <c r="P41" s="563"/>
      <c r="Q41" s="371" t="str">
        <f>入力!P$32</f>
        <v/>
      </c>
      <c r="R41" s="559"/>
      <c r="S41" s="366" t="str">
        <f>入力!Q$32</f>
        <v/>
      </c>
      <c r="T41" s="559"/>
      <c r="U41" s="366" t="str">
        <f>入力!R$32</f>
        <v/>
      </c>
      <c r="V41" s="563"/>
      <c r="W41" s="371" t="str">
        <f>入力!S$32</f>
        <v/>
      </c>
      <c r="X41" s="559"/>
      <c r="Y41" s="366" t="str">
        <f>入力!T$32</f>
        <v/>
      </c>
      <c r="Z41" s="559"/>
      <c r="AA41" s="366" t="str">
        <f>入力!U$32</f>
        <v/>
      </c>
      <c r="AB41" s="563"/>
      <c r="AC41" s="371" t="str">
        <f>入力!V$32</f>
        <v/>
      </c>
      <c r="AD41" s="559"/>
      <c r="AE41" s="366" t="str">
        <f>入力!W$32</f>
        <v/>
      </c>
      <c r="AF41" s="559"/>
      <c r="AG41" s="366" t="str">
        <f>入力!X$32</f>
        <v/>
      </c>
      <c r="AH41" s="563"/>
      <c r="AI41" s="722"/>
      <c r="AJ41" s="723"/>
      <c r="AK41" s="723"/>
      <c r="AL41" s="723"/>
      <c r="AM41" s="723"/>
      <c r="AN41" s="723"/>
      <c r="AO41" s="723"/>
      <c r="AP41" s="723"/>
      <c r="AQ41" s="723"/>
      <c r="AR41" s="723"/>
      <c r="AS41" s="723"/>
      <c r="AT41" s="723"/>
      <c r="AU41" s="723"/>
      <c r="AV41" s="723"/>
      <c r="AW41" s="723"/>
      <c r="AX41" s="723"/>
      <c r="AY41" s="723"/>
      <c r="AZ41" s="723"/>
      <c r="BA41" s="723"/>
      <c r="BB41" s="724"/>
      <c r="BC41" s="173"/>
      <c r="BD41" s="755"/>
      <c r="BE41" s="769"/>
      <c r="BF41" s="770"/>
      <c r="BG41" s="770"/>
      <c r="BH41" s="770"/>
      <c r="BI41" s="770"/>
      <c r="BJ41" s="771"/>
      <c r="BK41" s="687"/>
      <c r="BL41" s="688"/>
      <c r="BM41" s="247"/>
      <c r="BN41" s="247"/>
      <c r="BO41" s="247"/>
      <c r="BP41" s="247"/>
      <c r="BQ41" s="247"/>
      <c r="BR41" s="247"/>
      <c r="BS41" s="247"/>
      <c r="BT41" s="247"/>
      <c r="BU41" s="247"/>
      <c r="BV41" s="247"/>
      <c r="BW41" s="737"/>
      <c r="BX41" s="572"/>
      <c r="BY41" s="575"/>
      <c r="BZ41" s="576"/>
      <c r="CA41" s="571"/>
      <c r="CB41" s="576"/>
      <c r="CC41" s="571"/>
      <c r="CD41" s="572"/>
      <c r="CE41" s="575"/>
      <c r="CF41" s="576"/>
      <c r="CG41" s="571"/>
      <c r="CH41" s="576"/>
      <c r="CI41" s="571"/>
      <c r="CJ41" s="572"/>
      <c r="CK41" s="575"/>
      <c r="CL41" s="576"/>
      <c r="CM41" s="571"/>
      <c r="CN41" s="576"/>
      <c r="CO41" s="571"/>
      <c r="CP41" s="741"/>
    </row>
    <row r="42" spans="2:94" ht="9" customHeight="1" x14ac:dyDescent="0.2">
      <c r="B42" s="185"/>
      <c r="C42" s="676"/>
      <c r="D42" s="676"/>
      <c r="E42" s="676"/>
      <c r="F42" s="676"/>
      <c r="G42" s="676"/>
      <c r="H42" s="676"/>
      <c r="I42" s="676"/>
      <c r="J42" s="186"/>
      <c r="K42" s="188"/>
      <c r="L42" s="691"/>
      <c r="M42" s="692"/>
      <c r="N42" s="692"/>
      <c r="O42" s="565"/>
      <c r="P42" s="563"/>
      <c r="Q42" s="565"/>
      <c r="R42" s="559"/>
      <c r="S42" s="560"/>
      <c r="T42" s="559"/>
      <c r="U42" s="560"/>
      <c r="V42" s="563"/>
      <c r="W42" s="565"/>
      <c r="X42" s="559"/>
      <c r="Y42" s="560"/>
      <c r="Z42" s="559"/>
      <c r="AA42" s="560"/>
      <c r="AB42" s="563"/>
      <c r="AC42" s="565"/>
      <c r="AD42" s="559"/>
      <c r="AE42" s="560"/>
      <c r="AF42" s="559"/>
      <c r="AG42" s="560"/>
      <c r="AH42" s="563"/>
      <c r="AI42" s="722"/>
      <c r="AJ42" s="723"/>
      <c r="AK42" s="723"/>
      <c r="AL42" s="723"/>
      <c r="AM42" s="723"/>
      <c r="AN42" s="723"/>
      <c r="AO42" s="723"/>
      <c r="AP42" s="723"/>
      <c r="AQ42" s="723"/>
      <c r="AR42" s="723"/>
      <c r="AS42" s="723"/>
      <c r="AT42" s="723"/>
      <c r="AU42" s="723"/>
      <c r="AV42" s="723"/>
      <c r="AW42" s="723"/>
      <c r="AX42" s="723"/>
      <c r="AY42" s="723"/>
      <c r="AZ42" s="723"/>
      <c r="BA42" s="723"/>
      <c r="BB42" s="724"/>
      <c r="BC42" s="173"/>
      <c r="BD42" s="728" t="s">
        <v>12</v>
      </c>
      <c r="BE42" s="729"/>
      <c r="BF42" s="729"/>
      <c r="BG42" s="729"/>
      <c r="BH42" s="729"/>
      <c r="BI42" s="729"/>
      <c r="BJ42" s="729"/>
      <c r="BK42" s="729"/>
      <c r="BL42" s="730"/>
      <c r="BM42" s="742" t="s">
        <v>137</v>
      </c>
      <c r="BN42" s="639"/>
      <c r="BO42" s="639"/>
      <c r="BP42" s="639"/>
      <c r="BQ42" s="639"/>
      <c r="BR42" s="639"/>
      <c r="BS42" s="639"/>
      <c r="BT42" s="639"/>
      <c r="BU42" s="639"/>
      <c r="BV42" s="639"/>
      <c r="BW42" s="639"/>
      <c r="BX42" s="639"/>
      <c r="BY42" s="639"/>
      <c r="BZ42" s="639"/>
      <c r="CA42" s="743"/>
      <c r="CB42" s="173"/>
      <c r="CC42" s="171"/>
      <c r="CD42" s="170"/>
      <c r="CE42" s="173"/>
      <c r="CF42" s="173"/>
      <c r="CG42" s="173"/>
      <c r="CH42" s="173"/>
      <c r="CI42" s="173"/>
      <c r="CJ42" s="173"/>
      <c r="CK42" s="173"/>
      <c r="CL42" s="173"/>
      <c r="CM42" s="173"/>
      <c r="CN42" s="173"/>
      <c r="CO42" s="173"/>
      <c r="CP42" s="171"/>
    </row>
    <row r="43" spans="2:94" ht="9" customHeight="1" thickBot="1" x14ac:dyDescent="0.25">
      <c r="B43" s="185"/>
      <c r="C43" s="676"/>
      <c r="D43" s="676"/>
      <c r="E43" s="676"/>
      <c r="F43" s="676"/>
      <c r="G43" s="676"/>
      <c r="H43" s="676"/>
      <c r="I43" s="676"/>
      <c r="J43" s="186"/>
      <c r="K43" s="188"/>
      <c r="L43" s="691"/>
      <c r="M43" s="692"/>
      <c r="N43" s="692"/>
      <c r="O43" s="566"/>
      <c r="P43" s="564"/>
      <c r="Q43" s="566"/>
      <c r="R43" s="562"/>
      <c r="S43" s="561"/>
      <c r="T43" s="562"/>
      <c r="U43" s="561"/>
      <c r="V43" s="564"/>
      <c r="W43" s="566"/>
      <c r="X43" s="562"/>
      <c r="Y43" s="561"/>
      <c r="Z43" s="562"/>
      <c r="AA43" s="561"/>
      <c r="AB43" s="564"/>
      <c r="AC43" s="566"/>
      <c r="AD43" s="562"/>
      <c r="AE43" s="561"/>
      <c r="AF43" s="562"/>
      <c r="AG43" s="561"/>
      <c r="AH43" s="564"/>
      <c r="AI43" s="725"/>
      <c r="AJ43" s="726"/>
      <c r="AK43" s="726"/>
      <c r="AL43" s="726"/>
      <c r="AM43" s="726"/>
      <c r="AN43" s="726"/>
      <c r="AO43" s="726"/>
      <c r="AP43" s="726"/>
      <c r="AQ43" s="726"/>
      <c r="AR43" s="726"/>
      <c r="AS43" s="726"/>
      <c r="AT43" s="726"/>
      <c r="AU43" s="726"/>
      <c r="AV43" s="726"/>
      <c r="AW43" s="726"/>
      <c r="AX43" s="726"/>
      <c r="AY43" s="726"/>
      <c r="AZ43" s="726"/>
      <c r="BA43" s="726"/>
      <c r="BB43" s="727"/>
      <c r="BC43" s="173"/>
      <c r="BD43" s="675"/>
      <c r="BE43" s="676"/>
      <c r="BF43" s="676"/>
      <c r="BG43" s="676"/>
      <c r="BH43" s="676"/>
      <c r="BI43" s="676"/>
      <c r="BJ43" s="676"/>
      <c r="BK43" s="676"/>
      <c r="BL43" s="677"/>
      <c r="BM43" s="744"/>
      <c r="BN43" s="642"/>
      <c r="BO43" s="642"/>
      <c r="BP43" s="642"/>
      <c r="BQ43" s="642"/>
      <c r="BR43" s="642"/>
      <c r="BS43" s="642"/>
      <c r="BT43" s="642"/>
      <c r="BU43" s="642"/>
      <c r="BV43" s="642"/>
      <c r="BW43" s="642"/>
      <c r="BX43" s="642"/>
      <c r="BY43" s="642"/>
      <c r="BZ43" s="642"/>
      <c r="CA43" s="745"/>
      <c r="CB43" s="173"/>
      <c r="CC43" s="171"/>
      <c r="CD43" s="738">
        <v>100</v>
      </c>
      <c r="CE43" s="739"/>
      <c r="CF43" s="173"/>
      <c r="CG43" s="173"/>
      <c r="CH43" s="173"/>
      <c r="CI43" s="173"/>
      <c r="CJ43" s="173"/>
      <c r="CK43" s="173"/>
      <c r="CL43" s="173"/>
      <c r="CM43" s="173"/>
      <c r="CN43" s="173"/>
      <c r="CO43" s="701">
        <v>105</v>
      </c>
      <c r="CP43" s="702"/>
    </row>
    <row r="44" spans="2:94" ht="9" customHeight="1" x14ac:dyDescent="0.2">
      <c r="B44" s="248"/>
      <c r="C44" s="703" t="s">
        <v>23</v>
      </c>
      <c r="D44" s="703"/>
      <c r="E44" s="703"/>
      <c r="F44" s="703"/>
      <c r="G44" s="703"/>
      <c r="H44" s="703"/>
      <c r="I44" s="703"/>
      <c r="J44" s="249"/>
      <c r="K44" s="250"/>
      <c r="L44" s="706">
        <v>13</v>
      </c>
      <c r="M44" s="707"/>
      <c r="N44" s="707"/>
      <c r="O44" s="710">
        <v>138</v>
      </c>
      <c r="P44" s="711"/>
      <c r="Q44" s="251"/>
      <c r="R44" s="252"/>
      <c r="S44" s="253"/>
      <c r="T44" s="254"/>
      <c r="U44" s="252"/>
      <c r="V44" s="255"/>
      <c r="W44" s="251"/>
      <c r="X44" s="252"/>
      <c r="Y44" s="253"/>
      <c r="Z44" s="254"/>
      <c r="AA44" s="252"/>
      <c r="AB44" s="255"/>
      <c r="AC44" s="252"/>
      <c r="AD44" s="252"/>
      <c r="AE44" s="253"/>
      <c r="AF44" s="254"/>
      <c r="AG44" s="712">
        <v>147</v>
      </c>
      <c r="AH44" s="713"/>
      <c r="AI44" s="710">
        <v>148</v>
      </c>
      <c r="AJ44" s="711"/>
      <c r="AK44" s="251"/>
      <c r="AL44" s="252"/>
      <c r="AM44" s="253"/>
      <c r="AN44" s="254"/>
      <c r="AO44" s="252"/>
      <c r="AP44" s="255"/>
      <c r="AQ44" s="251"/>
      <c r="AR44" s="252"/>
      <c r="AS44" s="253"/>
      <c r="AT44" s="254"/>
      <c r="AU44" s="252"/>
      <c r="AV44" s="255"/>
      <c r="AW44" s="251"/>
      <c r="AX44" s="252"/>
      <c r="AY44" s="253"/>
      <c r="AZ44" s="254"/>
      <c r="BA44" s="714">
        <v>157</v>
      </c>
      <c r="BB44" s="715"/>
      <c r="BC44" s="173"/>
      <c r="BD44" s="675"/>
      <c r="BE44" s="676"/>
      <c r="BF44" s="676"/>
      <c r="BG44" s="676"/>
      <c r="BH44" s="676"/>
      <c r="BI44" s="676"/>
      <c r="BJ44" s="676"/>
      <c r="BK44" s="676"/>
      <c r="BL44" s="677"/>
      <c r="BM44" s="744"/>
      <c r="BN44" s="642"/>
      <c r="BO44" s="642"/>
      <c r="BP44" s="642"/>
      <c r="BQ44" s="642"/>
      <c r="BR44" s="642"/>
      <c r="BS44" s="642"/>
      <c r="BT44" s="642"/>
      <c r="BU44" s="642"/>
      <c r="BV44" s="642"/>
      <c r="BW44" s="642"/>
      <c r="BX44" s="642"/>
      <c r="BY44" s="642"/>
      <c r="BZ44" s="642"/>
      <c r="CA44" s="745"/>
      <c r="CB44" s="173"/>
      <c r="CC44" s="171"/>
      <c r="CD44" s="170"/>
      <c r="CE44" s="173"/>
      <c r="CF44" s="173"/>
      <c r="CG44" s="173"/>
      <c r="CH44" s="173"/>
      <c r="CI44" s="173"/>
      <c r="CJ44" s="173"/>
      <c r="CK44" s="173"/>
      <c r="CL44" s="173"/>
      <c r="CM44" s="173"/>
      <c r="CN44" s="173"/>
      <c r="CO44" s="173"/>
      <c r="CP44" s="171"/>
    </row>
    <row r="45" spans="2:94" ht="9" customHeight="1" x14ac:dyDescent="0.2">
      <c r="B45" s="256"/>
      <c r="C45" s="704"/>
      <c r="D45" s="704"/>
      <c r="E45" s="704"/>
      <c r="F45" s="704"/>
      <c r="G45" s="704"/>
      <c r="H45" s="704"/>
      <c r="I45" s="704"/>
      <c r="J45" s="186"/>
      <c r="K45" s="188"/>
      <c r="L45" s="691"/>
      <c r="M45" s="692"/>
      <c r="N45" s="692"/>
      <c r="O45" s="371" t="str">
        <f>入力!O$33</f>
        <v/>
      </c>
      <c r="P45" s="563"/>
      <c r="Q45" s="371" t="str">
        <f>入力!P$33</f>
        <v/>
      </c>
      <c r="R45" s="559"/>
      <c r="S45" s="366" t="str">
        <f>入力!Q$33</f>
        <v/>
      </c>
      <c r="T45" s="559"/>
      <c r="U45" s="366" t="str">
        <f>入力!R$33</f>
        <v/>
      </c>
      <c r="V45" s="563"/>
      <c r="W45" s="371" t="str">
        <f>入力!S$33</f>
        <v/>
      </c>
      <c r="X45" s="559"/>
      <c r="Y45" s="366" t="str">
        <f>入力!T$33</f>
        <v/>
      </c>
      <c r="Z45" s="559"/>
      <c r="AA45" s="366" t="str">
        <f>入力!U$33</f>
        <v/>
      </c>
      <c r="AB45" s="563"/>
      <c r="AC45" s="371" t="str">
        <f>入力!V$33</f>
        <v/>
      </c>
      <c r="AD45" s="559"/>
      <c r="AE45" s="366" t="str">
        <f>入力!W$33</f>
        <v/>
      </c>
      <c r="AF45" s="559"/>
      <c r="AG45" s="366" t="str">
        <f>入力!X$33</f>
        <v/>
      </c>
      <c r="AH45" s="563"/>
      <c r="AI45" s="371" t="str">
        <f>入力!O$35</f>
        <v/>
      </c>
      <c r="AJ45" s="563"/>
      <c r="AK45" s="371" t="str">
        <f>入力!P$35</f>
        <v/>
      </c>
      <c r="AL45" s="559"/>
      <c r="AM45" s="366" t="str">
        <f>入力!Q$35</f>
        <v/>
      </c>
      <c r="AN45" s="559"/>
      <c r="AO45" s="366" t="str">
        <f>入力!R$35</f>
        <v/>
      </c>
      <c r="AP45" s="563"/>
      <c r="AQ45" s="371" t="str">
        <f>入力!S$35</f>
        <v/>
      </c>
      <c r="AR45" s="559"/>
      <c r="AS45" s="366" t="str">
        <f>入力!T$35</f>
        <v/>
      </c>
      <c r="AT45" s="559"/>
      <c r="AU45" s="366" t="str">
        <f>入力!U$35</f>
        <v/>
      </c>
      <c r="AV45" s="563"/>
      <c r="AW45" s="371" t="str">
        <f>入力!V$35</f>
        <v/>
      </c>
      <c r="AX45" s="559"/>
      <c r="AY45" s="366" t="str">
        <f>入力!W$35</f>
        <v/>
      </c>
      <c r="AZ45" s="559"/>
      <c r="BA45" s="366" t="str">
        <f>入力!X$35</f>
        <v/>
      </c>
      <c r="BB45" s="567"/>
      <c r="BD45" s="675"/>
      <c r="BE45" s="676"/>
      <c r="BF45" s="676"/>
      <c r="BG45" s="676"/>
      <c r="BH45" s="676"/>
      <c r="BI45" s="676"/>
      <c r="BJ45" s="676"/>
      <c r="BK45" s="676"/>
      <c r="BL45" s="677"/>
      <c r="BM45" s="744"/>
      <c r="BN45" s="642"/>
      <c r="BO45" s="642"/>
      <c r="BP45" s="642"/>
      <c r="BQ45" s="642"/>
      <c r="BR45" s="642"/>
      <c r="BS45" s="642"/>
      <c r="BT45" s="642"/>
      <c r="BU45" s="642"/>
      <c r="BV45" s="642"/>
      <c r="BW45" s="642"/>
      <c r="BX45" s="642"/>
      <c r="BY45" s="642"/>
      <c r="BZ45" s="642"/>
      <c r="CA45" s="745"/>
      <c r="CB45" s="716" t="s">
        <v>57</v>
      </c>
      <c r="CC45" s="717"/>
      <c r="CD45" s="170"/>
      <c r="CE45" s="173"/>
      <c r="CF45" s="173"/>
      <c r="CG45" s="173"/>
      <c r="CH45" s="173"/>
      <c r="CI45" s="173"/>
      <c r="CJ45" s="173"/>
      <c r="CK45" s="173"/>
      <c r="CL45" s="173"/>
      <c r="CM45" s="173"/>
      <c r="CN45" s="173"/>
      <c r="CO45" s="173"/>
      <c r="CP45" s="171"/>
    </row>
    <row r="46" spans="2:94" ht="9" customHeight="1" x14ac:dyDescent="0.2">
      <c r="B46" s="256"/>
      <c r="C46" s="704"/>
      <c r="D46" s="704"/>
      <c r="E46" s="704"/>
      <c r="F46" s="704"/>
      <c r="G46" s="704"/>
      <c r="H46" s="704"/>
      <c r="I46" s="704"/>
      <c r="J46" s="186"/>
      <c r="K46" s="188"/>
      <c r="L46" s="691"/>
      <c r="M46" s="692"/>
      <c r="N46" s="692"/>
      <c r="O46" s="565"/>
      <c r="P46" s="563"/>
      <c r="Q46" s="565"/>
      <c r="R46" s="559"/>
      <c r="S46" s="560"/>
      <c r="T46" s="559"/>
      <c r="U46" s="560"/>
      <c r="V46" s="563"/>
      <c r="W46" s="565"/>
      <c r="X46" s="559"/>
      <c r="Y46" s="560"/>
      <c r="Z46" s="559"/>
      <c r="AA46" s="560"/>
      <c r="AB46" s="563"/>
      <c r="AC46" s="565"/>
      <c r="AD46" s="559"/>
      <c r="AE46" s="560"/>
      <c r="AF46" s="559"/>
      <c r="AG46" s="560"/>
      <c r="AH46" s="563"/>
      <c r="AI46" s="565"/>
      <c r="AJ46" s="563"/>
      <c r="AK46" s="565"/>
      <c r="AL46" s="559"/>
      <c r="AM46" s="560"/>
      <c r="AN46" s="559"/>
      <c r="AO46" s="560"/>
      <c r="AP46" s="563"/>
      <c r="AQ46" s="565"/>
      <c r="AR46" s="559"/>
      <c r="AS46" s="560"/>
      <c r="AT46" s="559"/>
      <c r="AU46" s="560"/>
      <c r="AV46" s="563"/>
      <c r="AW46" s="565"/>
      <c r="AX46" s="559"/>
      <c r="AY46" s="560"/>
      <c r="AZ46" s="559"/>
      <c r="BA46" s="560"/>
      <c r="BB46" s="567"/>
      <c r="BD46" s="678"/>
      <c r="BE46" s="679"/>
      <c r="BF46" s="679"/>
      <c r="BG46" s="679"/>
      <c r="BH46" s="679"/>
      <c r="BI46" s="679"/>
      <c r="BJ46" s="679"/>
      <c r="BK46" s="679"/>
      <c r="BL46" s="680"/>
      <c r="BM46" s="746"/>
      <c r="BN46" s="747"/>
      <c r="BO46" s="747"/>
      <c r="BP46" s="747"/>
      <c r="BQ46" s="747"/>
      <c r="BR46" s="747"/>
      <c r="BS46" s="747"/>
      <c r="BT46" s="747"/>
      <c r="BU46" s="747"/>
      <c r="BV46" s="747"/>
      <c r="BW46" s="747"/>
      <c r="BX46" s="747"/>
      <c r="BY46" s="747"/>
      <c r="BZ46" s="747"/>
      <c r="CA46" s="748"/>
      <c r="CB46" s="716"/>
      <c r="CC46" s="717"/>
      <c r="CD46" s="170"/>
      <c r="CE46" s="173"/>
      <c r="CF46" s="173"/>
      <c r="CG46" s="173"/>
      <c r="CH46" s="173"/>
      <c r="CI46" s="173"/>
      <c r="CJ46" s="173"/>
      <c r="CK46" s="173"/>
      <c r="CL46" s="173"/>
      <c r="CM46" s="173"/>
      <c r="CN46" s="173"/>
      <c r="CO46" s="173"/>
      <c r="CP46" s="171"/>
    </row>
    <row r="47" spans="2:94" ht="9" customHeight="1" thickBot="1" x14ac:dyDescent="0.25">
      <c r="B47" s="257"/>
      <c r="C47" s="705"/>
      <c r="D47" s="705"/>
      <c r="E47" s="705"/>
      <c r="F47" s="705"/>
      <c r="G47" s="705"/>
      <c r="H47" s="705"/>
      <c r="I47" s="705"/>
      <c r="J47" s="258"/>
      <c r="K47" s="259"/>
      <c r="L47" s="708"/>
      <c r="M47" s="709"/>
      <c r="N47" s="709"/>
      <c r="O47" s="566"/>
      <c r="P47" s="564"/>
      <c r="Q47" s="566"/>
      <c r="R47" s="562"/>
      <c r="S47" s="561"/>
      <c r="T47" s="562"/>
      <c r="U47" s="561"/>
      <c r="V47" s="564"/>
      <c r="W47" s="566"/>
      <c r="X47" s="562"/>
      <c r="Y47" s="561"/>
      <c r="Z47" s="562"/>
      <c r="AA47" s="561"/>
      <c r="AB47" s="564"/>
      <c r="AC47" s="566"/>
      <c r="AD47" s="562"/>
      <c r="AE47" s="561"/>
      <c r="AF47" s="562"/>
      <c r="AG47" s="561"/>
      <c r="AH47" s="564"/>
      <c r="AI47" s="566"/>
      <c r="AJ47" s="564"/>
      <c r="AK47" s="566"/>
      <c r="AL47" s="562"/>
      <c r="AM47" s="561"/>
      <c r="AN47" s="562"/>
      <c r="AO47" s="561"/>
      <c r="AP47" s="564"/>
      <c r="AQ47" s="566"/>
      <c r="AR47" s="562"/>
      <c r="AS47" s="561"/>
      <c r="AT47" s="562"/>
      <c r="AU47" s="561"/>
      <c r="AV47" s="564"/>
      <c r="AW47" s="566"/>
      <c r="AX47" s="562"/>
      <c r="AY47" s="561"/>
      <c r="AZ47" s="562"/>
      <c r="BA47" s="561"/>
      <c r="BB47" s="568"/>
      <c r="BD47" s="718" t="s">
        <v>13</v>
      </c>
      <c r="BE47" s="683"/>
      <c r="BF47" s="683"/>
      <c r="BG47" s="683"/>
      <c r="BH47" s="683"/>
      <c r="BI47" s="683"/>
      <c r="BJ47" s="683"/>
      <c r="BK47" s="683"/>
      <c r="BL47" s="684"/>
      <c r="BM47" s="749" t="s">
        <v>138</v>
      </c>
      <c r="BN47" s="750"/>
      <c r="BO47" s="750"/>
      <c r="BP47" s="750"/>
      <c r="BQ47" s="750"/>
      <c r="BR47" s="750"/>
      <c r="BS47" s="750"/>
      <c r="BT47" s="750"/>
      <c r="BU47" s="750"/>
      <c r="BV47" s="750"/>
      <c r="BW47" s="750"/>
      <c r="BX47" s="750"/>
      <c r="BY47" s="750"/>
      <c r="BZ47" s="750"/>
      <c r="CA47" s="751"/>
      <c r="CB47" s="716"/>
      <c r="CC47" s="717"/>
      <c r="CD47" s="170"/>
      <c r="CE47" s="173"/>
      <c r="CF47" s="173"/>
      <c r="CG47" s="173"/>
      <c r="CH47" s="173"/>
      <c r="CI47" s="173"/>
      <c r="CJ47" s="173"/>
      <c r="CK47" s="173"/>
      <c r="CL47" s="173"/>
      <c r="CM47" s="173"/>
      <c r="CN47" s="173"/>
      <c r="CO47" s="173"/>
      <c r="CP47" s="171"/>
    </row>
    <row r="48" spans="2:94" ht="9" customHeight="1" x14ac:dyDescent="0.2">
      <c r="B48" s="669" t="s">
        <v>22</v>
      </c>
      <c r="C48" s="670"/>
      <c r="D48" s="671"/>
      <c r="E48" s="553" t="str">
        <f>第１葉!E48</f>
        <v/>
      </c>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5"/>
      <c r="BD48" s="675"/>
      <c r="BE48" s="676"/>
      <c r="BF48" s="676"/>
      <c r="BG48" s="676"/>
      <c r="BH48" s="676"/>
      <c r="BI48" s="676"/>
      <c r="BJ48" s="676"/>
      <c r="BK48" s="676"/>
      <c r="BL48" s="677"/>
      <c r="BM48" s="744"/>
      <c r="BN48" s="642"/>
      <c r="BO48" s="642"/>
      <c r="BP48" s="642"/>
      <c r="BQ48" s="642"/>
      <c r="BR48" s="642"/>
      <c r="BS48" s="642"/>
      <c r="BT48" s="642"/>
      <c r="BU48" s="642"/>
      <c r="BV48" s="642"/>
      <c r="BW48" s="642"/>
      <c r="BX48" s="642"/>
      <c r="BY48" s="642"/>
      <c r="BZ48" s="642"/>
      <c r="CA48" s="745"/>
      <c r="CB48" s="716"/>
      <c r="CC48" s="717"/>
      <c r="CD48" s="170"/>
      <c r="CE48" s="173"/>
      <c r="CF48" s="173"/>
      <c r="CG48" s="173"/>
      <c r="CH48" s="173"/>
      <c r="CI48" s="173"/>
      <c r="CJ48" s="173"/>
      <c r="CK48" s="173"/>
      <c r="CL48" s="173"/>
      <c r="CM48" s="173"/>
      <c r="CN48" s="173"/>
      <c r="CO48" s="173"/>
      <c r="CP48" s="171"/>
    </row>
    <row r="49" spans="2:94" ht="9" customHeight="1" x14ac:dyDescent="0.2">
      <c r="B49" s="669"/>
      <c r="C49" s="670"/>
      <c r="D49" s="671"/>
      <c r="E49" s="556"/>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7"/>
      <c r="AY49" s="557"/>
      <c r="AZ49" s="557"/>
      <c r="BA49" s="557"/>
      <c r="BB49" s="558"/>
      <c r="BD49" s="675" t="s">
        <v>14</v>
      </c>
      <c r="BE49" s="676"/>
      <c r="BF49" s="676"/>
      <c r="BG49" s="676"/>
      <c r="BH49" s="676"/>
      <c r="BI49" s="676"/>
      <c r="BJ49" s="676"/>
      <c r="BK49" s="676"/>
      <c r="BL49" s="677"/>
      <c r="BM49" s="744"/>
      <c r="BN49" s="642"/>
      <c r="BO49" s="642"/>
      <c r="BP49" s="642"/>
      <c r="BQ49" s="642"/>
      <c r="BR49" s="642"/>
      <c r="BS49" s="642"/>
      <c r="BT49" s="642"/>
      <c r="BU49" s="642"/>
      <c r="BV49" s="642"/>
      <c r="BW49" s="642"/>
      <c r="BX49" s="642"/>
      <c r="BY49" s="642"/>
      <c r="BZ49" s="642"/>
      <c r="CA49" s="745"/>
      <c r="CB49" s="716"/>
      <c r="CC49" s="717"/>
      <c r="CD49" s="170"/>
      <c r="CE49" s="173"/>
      <c r="CF49" s="173"/>
      <c r="CG49" s="173"/>
      <c r="CH49" s="173"/>
      <c r="CI49" s="173"/>
      <c r="CJ49" s="173"/>
      <c r="CK49" s="173"/>
      <c r="CL49" s="173"/>
      <c r="CM49" s="173"/>
      <c r="CN49" s="173"/>
      <c r="CO49" s="173"/>
      <c r="CP49" s="171"/>
    </row>
    <row r="50" spans="2:94" ht="9" customHeight="1" x14ac:dyDescent="0.2">
      <c r="B50" s="669"/>
      <c r="C50" s="670"/>
      <c r="D50" s="671"/>
      <c r="E50" s="556"/>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57"/>
      <c r="AS50" s="557"/>
      <c r="AT50" s="557"/>
      <c r="AU50" s="557"/>
      <c r="AV50" s="557"/>
      <c r="AW50" s="557"/>
      <c r="AX50" s="557"/>
      <c r="AY50" s="557"/>
      <c r="AZ50" s="557"/>
      <c r="BA50" s="557"/>
      <c r="BB50" s="558"/>
      <c r="BD50" s="678"/>
      <c r="BE50" s="679"/>
      <c r="BF50" s="679"/>
      <c r="BG50" s="679"/>
      <c r="BH50" s="679"/>
      <c r="BI50" s="679"/>
      <c r="BJ50" s="679"/>
      <c r="BK50" s="679"/>
      <c r="BL50" s="680"/>
      <c r="BM50" s="746"/>
      <c r="BN50" s="747"/>
      <c r="BO50" s="747"/>
      <c r="BP50" s="747"/>
      <c r="BQ50" s="747"/>
      <c r="BR50" s="747"/>
      <c r="BS50" s="747"/>
      <c r="BT50" s="747"/>
      <c r="BU50" s="747"/>
      <c r="BV50" s="747"/>
      <c r="BW50" s="747"/>
      <c r="BX50" s="747"/>
      <c r="BY50" s="747"/>
      <c r="BZ50" s="747"/>
      <c r="CA50" s="748"/>
      <c r="CB50" s="716"/>
      <c r="CC50" s="717"/>
      <c r="CD50" s="170"/>
      <c r="CE50" s="173"/>
      <c r="CF50" s="173"/>
      <c r="CG50" s="173"/>
      <c r="CH50" s="173"/>
      <c r="CI50" s="173"/>
      <c r="CJ50" s="173"/>
      <c r="CK50" s="173"/>
      <c r="CL50" s="173"/>
      <c r="CM50" s="173"/>
      <c r="CN50" s="173"/>
      <c r="CO50" s="173"/>
      <c r="CP50" s="171"/>
    </row>
    <row r="51" spans="2:94" ht="9" customHeight="1" x14ac:dyDescent="0.2">
      <c r="B51" s="669"/>
      <c r="C51" s="670"/>
      <c r="D51" s="671"/>
      <c r="E51" s="556"/>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7"/>
      <c r="AY51" s="557"/>
      <c r="AZ51" s="557"/>
      <c r="BA51" s="557"/>
      <c r="BB51" s="558"/>
      <c r="BD51" s="681" t="s">
        <v>40</v>
      </c>
      <c r="BE51" s="682"/>
      <c r="BF51" s="683"/>
      <c r="BG51" s="683"/>
      <c r="BH51" s="683"/>
      <c r="BI51" s="683"/>
      <c r="BJ51" s="683"/>
      <c r="BK51" s="683"/>
      <c r="BL51" s="684"/>
      <c r="BM51" s="749" t="s">
        <v>139</v>
      </c>
      <c r="BN51" s="750"/>
      <c r="BO51" s="750"/>
      <c r="BP51" s="750"/>
      <c r="BQ51" s="750"/>
      <c r="BR51" s="750"/>
      <c r="BS51" s="750"/>
      <c r="BT51" s="750"/>
      <c r="BU51" s="750"/>
      <c r="BV51" s="750"/>
      <c r="BW51" s="750"/>
      <c r="BX51" s="750"/>
      <c r="BY51" s="750"/>
      <c r="BZ51" s="750"/>
      <c r="CA51" s="751"/>
      <c r="CB51" s="716"/>
      <c r="CC51" s="717"/>
      <c r="CD51" s="170"/>
      <c r="CE51" s="173"/>
      <c r="CF51" s="173"/>
      <c r="CG51" s="173"/>
      <c r="CH51" s="173"/>
      <c r="CI51" s="173"/>
      <c r="CJ51" s="173"/>
      <c r="CK51" s="173"/>
      <c r="CL51" s="173"/>
      <c r="CM51" s="173"/>
      <c r="CN51" s="173"/>
      <c r="CO51" s="173"/>
      <c r="CP51" s="171"/>
    </row>
    <row r="52" spans="2:94" ht="9" customHeight="1" x14ac:dyDescent="0.2">
      <c r="B52" s="669"/>
      <c r="C52" s="670"/>
      <c r="D52" s="671"/>
      <c r="E52" s="556"/>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557"/>
      <c r="AO52" s="557"/>
      <c r="AP52" s="557"/>
      <c r="AQ52" s="557"/>
      <c r="AR52" s="557"/>
      <c r="AS52" s="557"/>
      <c r="AT52" s="557"/>
      <c r="AU52" s="557"/>
      <c r="AV52" s="557"/>
      <c r="AW52" s="557"/>
      <c r="AX52" s="557"/>
      <c r="AY52" s="557"/>
      <c r="AZ52" s="557"/>
      <c r="BA52" s="557"/>
      <c r="BB52" s="558"/>
      <c r="BD52" s="675"/>
      <c r="BE52" s="676"/>
      <c r="BF52" s="676"/>
      <c r="BG52" s="676"/>
      <c r="BH52" s="676"/>
      <c r="BI52" s="676"/>
      <c r="BJ52" s="676"/>
      <c r="BK52" s="676"/>
      <c r="BL52" s="677"/>
      <c r="BM52" s="744"/>
      <c r="BN52" s="642"/>
      <c r="BO52" s="642"/>
      <c r="BP52" s="642"/>
      <c r="BQ52" s="642"/>
      <c r="BR52" s="642"/>
      <c r="BS52" s="642"/>
      <c r="BT52" s="642"/>
      <c r="BU52" s="642"/>
      <c r="BV52" s="642"/>
      <c r="BW52" s="642"/>
      <c r="BX52" s="642"/>
      <c r="BY52" s="642"/>
      <c r="BZ52" s="642"/>
      <c r="CA52" s="745"/>
      <c r="CB52" s="716"/>
      <c r="CC52" s="717"/>
      <c r="CD52" s="170"/>
      <c r="CE52" s="173"/>
      <c r="CF52" s="173"/>
      <c r="CG52" s="173"/>
      <c r="CH52" s="173"/>
      <c r="CI52" s="173"/>
      <c r="CJ52" s="173"/>
      <c r="CK52" s="173"/>
      <c r="CL52" s="173"/>
      <c r="CM52" s="173"/>
      <c r="CN52" s="173"/>
      <c r="CO52" s="173"/>
      <c r="CP52" s="171"/>
    </row>
    <row r="53" spans="2:94" ht="9" customHeight="1" x14ac:dyDescent="0.2">
      <c r="B53" s="669"/>
      <c r="C53" s="670"/>
      <c r="D53" s="671"/>
      <c r="E53" s="556"/>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557"/>
      <c r="AT53" s="557"/>
      <c r="AU53" s="557"/>
      <c r="AV53" s="557"/>
      <c r="AW53" s="557"/>
      <c r="AX53" s="557"/>
      <c r="AY53" s="557"/>
      <c r="AZ53" s="557"/>
      <c r="BA53" s="557"/>
      <c r="BB53" s="558"/>
      <c r="BD53" s="675"/>
      <c r="BE53" s="676"/>
      <c r="BF53" s="676"/>
      <c r="BG53" s="676"/>
      <c r="BH53" s="676"/>
      <c r="BI53" s="676"/>
      <c r="BJ53" s="676"/>
      <c r="BK53" s="676"/>
      <c r="BL53" s="677"/>
      <c r="BM53" s="260"/>
      <c r="BN53" s="260"/>
      <c r="BO53" s="260"/>
      <c r="BP53" s="260"/>
      <c r="BQ53" s="260"/>
      <c r="BR53" s="260"/>
      <c r="BS53" s="260"/>
      <c r="BT53" s="731" t="s">
        <v>140</v>
      </c>
      <c r="BU53" s="731"/>
      <c r="BV53" s="731"/>
      <c r="BW53" s="731"/>
      <c r="BX53" s="731"/>
      <c r="BY53" s="731"/>
      <c r="BZ53" s="731"/>
      <c r="CA53" s="261"/>
      <c r="CB53" s="716"/>
      <c r="CC53" s="717"/>
      <c r="CD53" s="170"/>
      <c r="CE53" s="173"/>
      <c r="CF53" s="173"/>
      <c r="CG53" s="173"/>
      <c r="CH53" s="173"/>
      <c r="CI53" s="173"/>
      <c r="CJ53" s="173"/>
      <c r="CK53" s="173"/>
      <c r="CL53" s="173"/>
      <c r="CM53" s="173"/>
      <c r="CN53" s="173"/>
      <c r="CO53" s="173"/>
      <c r="CP53" s="171"/>
    </row>
    <row r="54" spans="2:94" ht="9" customHeight="1" x14ac:dyDescent="0.2">
      <c r="B54" s="669"/>
      <c r="C54" s="670"/>
      <c r="D54" s="671"/>
      <c r="E54" s="556"/>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7"/>
      <c r="AZ54" s="557"/>
      <c r="BA54" s="557"/>
      <c r="BB54" s="558"/>
      <c r="BD54" s="678"/>
      <c r="BE54" s="679"/>
      <c r="BF54" s="679"/>
      <c r="BG54" s="679"/>
      <c r="BH54" s="679"/>
      <c r="BI54" s="679"/>
      <c r="BJ54" s="679"/>
      <c r="BK54" s="679"/>
      <c r="BL54" s="680"/>
      <c r="BM54" s="262"/>
      <c r="BN54" s="262"/>
      <c r="BO54" s="262"/>
      <c r="BP54" s="262"/>
      <c r="BQ54" s="262"/>
      <c r="BR54" s="262"/>
      <c r="BS54" s="262"/>
      <c r="BT54" s="732"/>
      <c r="BU54" s="732"/>
      <c r="BV54" s="732"/>
      <c r="BW54" s="732"/>
      <c r="BX54" s="732"/>
      <c r="BY54" s="732"/>
      <c r="BZ54" s="732"/>
      <c r="CA54" s="263"/>
      <c r="CB54" s="716"/>
      <c r="CC54" s="717"/>
      <c r="CD54" s="170"/>
      <c r="CE54" s="173"/>
      <c r="CF54" s="173"/>
      <c r="CG54" s="173"/>
      <c r="CH54" s="173"/>
      <c r="CI54" s="173"/>
      <c r="CJ54" s="173"/>
      <c r="CK54" s="173"/>
      <c r="CL54" s="173"/>
      <c r="CM54" s="173"/>
      <c r="CN54" s="173"/>
      <c r="CO54" s="173"/>
      <c r="CP54" s="171"/>
    </row>
    <row r="55" spans="2:94" ht="9" customHeight="1" x14ac:dyDescent="0.2">
      <c r="B55" s="669"/>
      <c r="C55" s="670"/>
      <c r="D55" s="671"/>
      <c r="E55" s="556"/>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8"/>
      <c r="BD55" s="733" t="s">
        <v>56</v>
      </c>
      <c r="BE55" s="734"/>
      <c r="BF55" s="734"/>
      <c r="BG55" s="734"/>
      <c r="BH55" s="734"/>
      <c r="BI55" s="734"/>
      <c r="BJ55" s="734"/>
      <c r="BK55" s="734"/>
      <c r="BL55" s="734"/>
      <c r="BM55" s="734"/>
      <c r="BN55" s="734"/>
      <c r="BO55" s="734"/>
      <c r="BP55" s="734"/>
      <c r="BQ55" s="734"/>
      <c r="BR55" s="734"/>
      <c r="BS55" s="734"/>
      <c r="BT55" s="734"/>
      <c r="BU55" s="734"/>
      <c r="BV55" s="734"/>
      <c r="BW55" s="734"/>
      <c r="BX55" s="734"/>
      <c r="BY55" s="734"/>
      <c r="BZ55" s="734"/>
      <c r="CA55" s="261"/>
      <c r="CB55" s="716"/>
      <c r="CC55" s="717"/>
      <c r="CD55" s="170"/>
      <c r="CE55" s="173"/>
      <c r="CF55" s="173"/>
      <c r="CG55" s="173"/>
      <c r="CH55" s="173"/>
      <c r="CI55" s="173"/>
      <c r="CJ55" s="173"/>
      <c r="CK55" s="173"/>
      <c r="CL55" s="173"/>
      <c r="CM55" s="173"/>
      <c r="CN55" s="173"/>
      <c r="CO55" s="173"/>
      <c r="CP55" s="171"/>
    </row>
    <row r="56" spans="2:94" ht="9" customHeight="1" x14ac:dyDescent="0.2">
      <c r="B56" s="669"/>
      <c r="C56" s="670"/>
      <c r="D56" s="671"/>
      <c r="E56" s="556"/>
      <c r="F56" s="557"/>
      <c r="G56" s="557"/>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557"/>
      <c r="AY56" s="557"/>
      <c r="AZ56" s="557"/>
      <c r="BA56" s="557"/>
      <c r="BB56" s="558"/>
      <c r="BD56" s="735"/>
      <c r="BE56" s="736"/>
      <c r="BF56" s="736"/>
      <c r="BG56" s="736"/>
      <c r="BH56" s="736"/>
      <c r="BI56" s="736"/>
      <c r="BJ56" s="736"/>
      <c r="BK56" s="736"/>
      <c r="BL56" s="736"/>
      <c r="BM56" s="736"/>
      <c r="BN56" s="736"/>
      <c r="BO56" s="736"/>
      <c r="BP56" s="736"/>
      <c r="BQ56" s="736"/>
      <c r="BR56" s="736"/>
      <c r="BS56" s="736"/>
      <c r="BT56" s="736"/>
      <c r="BU56" s="736"/>
      <c r="BV56" s="736"/>
      <c r="BW56" s="736"/>
      <c r="BX56" s="736"/>
      <c r="BY56" s="736"/>
      <c r="BZ56" s="736"/>
      <c r="CA56" s="261"/>
      <c r="CB56" s="716"/>
      <c r="CC56" s="717"/>
      <c r="CD56" s="170"/>
      <c r="CE56" s="173"/>
      <c r="CF56" s="173"/>
      <c r="CG56" s="173"/>
      <c r="CH56" s="173"/>
      <c r="CI56" s="173"/>
      <c r="CJ56" s="173"/>
      <c r="CK56" s="173"/>
      <c r="CL56" s="173"/>
      <c r="CM56" s="173"/>
      <c r="CN56" s="173"/>
      <c r="CO56" s="173"/>
      <c r="CP56" s="171"/>
    </row>
    <row r="57" spans="2:94" ht="9" customHeight="1" x14ac:dyDescent="0.2">
      <c r="B57" s="669"/>
      <c r="C57" s="670"/>
      <c r="D57" s="671"/>
      <c r="E57" s="198"/>
      <c r="F57" s="198"/>
      <c r="G57" s="198"/>
      <c r="H57" s="198"/>
      <c r="I57" s="198"/>
      <c r="J57" s="198"/>
      <c r="K57" s="198"/>
      <c r="L57" s="197"/>
      <c r="M57" s="197"/>
      <c r="N57" s="197"/>
      <c r="O57" s="197"/>
      <c r="P57" s="197"/>
      <c r="Q57" s="197"/>
      <c r="R57" s="197"/>
      <c r="S57" s="197"/>
      <c r="T57" s="197"/>
      <c r="U57" s="197"/>
      <c r="V57" s="197"/>
      <c r="W57" s="197"/>
      <c r="X57" s="197"/>
      <c r="Y57" s="197"/>
      <c r="Z57" s="197"/>
      <c r="AA57" s="197"/>
      <c r="AB57" s="197"/>
      <c r="AC57" s="197"/>
      <c r="AD57" s="197"/>
      <c r="AE57" s="197"/>
      <c r="AF57" s="197"/>
      <c r="AO57" s="656">
        <v>158</v>
      </c>
      <c r="AP57" s="656"/>
      <c r="BA57" s="657">
        <v>165</v>
      </c>
      <c r="BB57" s="658"/>
      <c r="BD57" s="264"/>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0"/>
      <c r="CA57" s="261"/>
      <c r="CB57" s="716"/>
      <c r="CC57" s="717"/>
      <c r="CD57" s="170"/>
      <c r="CE57" s="173"/>
      <c r="CF57" s="173"/>
      <c r="CG57" s="173"/>
      <c r="CH57" s="173"/>
      <c r="CI57" s="173"/>
      <c r="CJ57" s="173"/>
      <c r="CK57" s="173"/>
      <c r="CL57" s="173"/>
      <c r="CM57" s="173"/>
      <c r="CN57" s="173"/>
      <c r="CO57" s="173"/>
      <c r="CP57" s="171"/>
    </row>
    <row r="58" spans="2:94" ht="9" customHeight="1" x14ac:dyDescent="0.2">
      <c r="B58" s="669"/>
      <c r="C58" s="670"/>
      <c r="D58" s="671"/>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265"/>
      <c r="AE58" s="265"/>
      <c r="AF58" s="265"/>
      <c r="AG58" s="659" t="s">
        <v>174</v>
      </c>
      <c r="AH58" s="659"/>
      <c r="AI58" s="659"/>
      <c r="AJ58" s="659"/>
      <c r="AK58" s="659"/>
      <c r="AL58" s="659"/>
      <c r="AM58" s="659"/>
      <c r="AN58" s="659"/>
      <c r="AO58" s="659"/>
      <c r="AP58" s="659"/>
      <c r="AQ58" s="659"/>
      <c r="AR58" s="659"/>
      <c r="AS58" s="659"/>
      <c r="AT58" s="659"/>
      <c r="AU58" s="659"/>
      <c r="AV58" s="659"/>
      <c r="AW58" s="659"/>
      <c r="AX58" s="659"/>
      <c r="AY58" s="659"/>
      <c r="AZ58" s="659"/>
      <c r="BA58" s="659"/>
      <c r="BB58" s="660"/>
      <c r="BD58" s="264"/>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1"/>
      <c r="CB58" s="173"/>
      <c r="CC58" s="171"/>
      <c r="CD58" s="170"/>
      <c r="CE58" s="173"/>
      <c r="CF58" s="173"/>
      <c r="CG58" s="173"/>
      <c r="CH58" s="173"/>
      <c r="CI58" s="173"/>
      <c r="CJ58" s="173"/>
      <c r="CK58" s="173"/>
      <c r="CL58" s="173"/>
      <c r="CM58" s="173"/>
      <c r="CN58" s="173"/>
      <c r="CO58" s="173"/>
      <c r="CP58" s="171"/>
    </row>
    <row r="59" spans="2:94" ht="9" customHeight="1" x14ac:dyDescent="0.2">
      <c r="B59" s="669"/>
      <c r="C59" s="670"/>
      <c r="D59" s="671"/>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265"/>
      <c r="AE59" s="265"/>
      <c r="AF59" s="265"/>
      <c r="AG59" s="659"/>
      <c r="AH59" s="659"/>
      <c r="AI59" s="659"/>
      <c r="AJ59" s="659"/>
      <c r="AK59" s="659"/>
      <c r="AL59" s="659"/>
      <c r="AM59" s="659"/>
      <c r="AN59" s="659"/>
      <c r="AO59" s="659"/>
      <c r="AP59" s="659"/>
      <c r="AQ59" s="659"/>
      <c r="AR59" s="659"/>
      <c r="AS59" s="659"/>
      <c r="AT59" s="659"/>
      <c r="AU59" s="659"/>
      <c r="AV59" s="659"/>
      <c r="AW59" s="659"/>
      <c r="AX59" s="659"/>
      <c r="AY59" s="659"/>
      <c r="AZ59" s="659"/>
      <c r="BA59" s="659"/>
      <c r="BB59" s="660"/>
      <c r="BD59" s="264"/>
      <c r="BE59" s="260"/>
      <c r="BF59" s="260"/>
      <c r="BG59" s="260"/>
      <c r="BH59" s="260"/>
      <c r="BI59" s="260"/>
      <c r="BJ59" s="260"/>
      <c r="BK59" s="260"/>
      <c r="BL59" s="260"/>
      <c r="BM59" s="260"/>
      <c r="BN59" s="260"/>
      <c r="BO59" s="260"/>
      <c r="BP59" s="260"/>
      <c r="BQ59" s="260"/>
      <c r="BR59" s="260"/>
      <c r="BS59" s="260"/>
      <c r="BT59" s="652" t="s">
        <v>16</v>
      </c>
      <c r="BU59" s="652"/>
      <c r="BV59" s="652"/>
      <c r="BW59" s="652"/>
      <c r="BX59" s="652"/>
      <c r="BY59" s="652"/>
      <c r="BZ59" s="652"/>
      <c r="CA59" s="653"/>
      <c r="CB59" s="173"/>
      <c r="CC59" s="171"/>
      <c r="CD59" s="170"/>
      <c r="CE59" s="173"/>
      <c r="CF59" s="173"/>
      <c r="CG59" s="173"/>
      <c r="CH59" s="173"/>
      <c r="CI59" s="173"/>
      <c r="CJ59" s="173"/>
      <c r="CK59" s="173"/>
      <c r="CL59" s="173"/>
      <c r="CM59" s="173"/>
      <c r="CN59" s="173"/>
      <c r="CO59" s="173"/>
      <c r="CP59" s="171"/>
    </row>
    <row r="60" spans="2:94" ht="9" customHeight="1" x14ac:dyDescent="0.2">
      <c r="B60" s="672"/>
      <c r="C60" s="673"/>
      <c r="D60" s="674"/>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7"/>
      <c r="AE60" s="267"/>
      <c r="AF60" s="267"/>
      <c r="AG60" s="661"/>
      <c r="AH60" s="661"/>
      <c r="AI60" s="661"/>
      <c r="AJ60" s="661"/>
      <c r="AK60" s="661"/>
      <c r="AL60" s="661"/>
      <c r="AM60" s="661"/>
      <c r="AN60" s="661"/>
      <c r="AO60" s="661"/>
      <c r="AP60" s="661"/>
      <c r="AQ60" s="661"/>
      <c r="AR60" s="661"/>
      <c r="AS60" s="661"/>
      <c r="AT60" s="661"/>
      <c r="AU60" s="661"/>
      <c r="AV60" s="661"/>
      <c r="AW60" s="661"/>
      <c r="AX60" s="661"/>
      <c r="AY60" s="661"/>
      <c r="AZ60" s="661"/>
      <c r="BA60" s="661"/>
      <c r="BB60" s="662"/>
      <c r="BD60" s="268"/>
      <c r="BE60" s="262"/>
      <c r="BF60" s="262"/>
      <c r="BG60" s="262"/>
      <c r="BH60" s="262"/>
      <c r="BI60" s="262"/>
      <c r="BJ60" s="262"/>
      <c r="BK60" s="262"/>
      <c r="BL60" s="262"/>
      <c r="BM60" s="262"/>
      <c r="BN60" s="262"/>
      <c r="BO60" s="262"/>
      <c r="BP60" s="262"/>
      <c r="BQ60" s="262"/>
      <c r="BR60" s="262"/>
      <c r="BS60" s="262"/>
      <c r="BT60" s="654"/>
      <c r="BU60" s="654"/>
      <c r="BV60" s="654"/>
      <c r="BW60" s="654"/>
      <c r="BX60" s="654"/>
      <c r="BY60" s="654"/>
      <c r="BZ60" s="654"/>
      <c r="CA60" s="655"/>
      <c r="CB60" s="194"/>
      <c r="CC60" s="212"/>
      <c r="CD60" s="193"/>
      <c r="CE60" s="194"/>
      <c r="CF60" s="194"/>
      <c r="CG60" s="194"/>
      <c r="CH60" s="194"/>
      <c r="CI60" s="194"/>
      <c r="CJ60" s="194"/>
      <c r="CK60" s="194"/>
      <c r="CL60" s="194"/>
      <c r="CM60" s="194"/>
      <c r="CN60" s="194"/>
      <c r="CO60" s="194"/>
      <c r="CP60" s="212"/>
    </row>
  </sheetData>
  <sheetProtection password="B7B0" sheet="1" objects="1" selectLockedCells="1" selectUnlockedCells="1"/>
  <mergeCells count="237">
    <mergeCell ref="BG13:BG14"/>
    <mergeCell ref="BH13:BH14"/>
    <mergeCell ref="BJ13:BJ14"/>
    <mergeCell ref="BK13:BK14"/>
    <mergeCell ref="BD2:BP5"/>
    <mergeCell ref="BO12:BP14"/>
    <mergeCell ref="CM12:CN13"/>
    <mergeCell ref="BS2:BY3"/>
    <mergeCell ref="J13:L15"/>
    <mergeCell ref="N13:BB14"/>
    <mergeCell ref="N15:BA17"/>
    <mergeCell ref="BF16:BO16"/>
    <mergeCell ref="BQ6:BR18"/>
    <mergeCell ref="BD7:BG9"/>
    <mergeCell ref="S3:U4"/>
    <mergeCell ref="B2:N3"/>
    <mergeCell ref="AZ3:BB4"/>
    <mergeCell ref="J8:L10"/>
    <mergeCell ref="N8:BA10"/>
    <mergeCell ref="BD12:BF14"/>
    <mergeCell ref="BT4:CB5"/>
    <mergeCell ref="BT6:CP11"/>
    <mergeCell ref="BT12:CL17"/>
    <mergeCell ref="BV18:CP19"/>
    <mergeCell ref="J28:L30"/>
    <mergeCell ref="N28:BA30"/>
    <mergeCell ref="BK30:BL33"/>
    <mergeCell ref="BD30:BD41"/>
    <mergeCell ref="AO36:AP36"/>
    <mergeCell ref="AM34:AZ35"/>
    <mergeCell ref="BV22:CA22"/>
    <mergeCell ref="BE30:BJ33"/>
    <mergeCell ref="BE34:BJ37"/>
    <mergeCell ref="BE38:BJ41"/>
    <mergeCell ref="J23:L25"/>
    <mergeCell ref="N23:BB25"/>
    <mergeCell ref="BD23:BG25"/>
    <mergeCell ref="BS23:CD25"/>
    <mergeCell ref="BF21:BF22"/>
    <mergeCell ref="BG21:BG22"/>
    <mergeCell ref="BH21:BH22"/>
    <mergeCell ref="BI21:BI22"/>
    <mergeCell ref="BJ21:BJ22"/>
    <mergeCell ref="BK21:BK22"/>
    <mergeCell ref="BL21:BL22"/>
    <mergeCell ref="BM21:BM22"/>
    <mergeCell ref="BN21:BN22"/>
    <mergeCell ref="BO21:BO22"/>
    <mergeCell ref="AG36:AH36"/>
    <mergeCell ref="BW35:BX37"/>
    <mergeCell ref="BY35:BZ37"/>
    <mergeCell ref="CA35:CB37"/>
    <mergeCell ref="CC35:CD37"/>
    <mergeCell ref="CE35:CF37"/>
    <mergeCell ref="CC39:CD41"/>
    <mergeCell ref="BK34:BL37"/>
    <mergeCell ref="C36:I39"/>
    <mergeCell ref="L36:N39"/>
    <mergeCell ref="O36:P36"/>
    <mergeCell ref="Q36:R36"/>
    <mergeCell ref="S36:T36"/>
    <mergeCell ref="AM36:AN36"/>
    <mergeCell ref="C34:I35"/>
    <mergeCell ref="Q34:AD35"/>
    <mergeCell ref="Y36:Z36"/>
    <mergeCell ref="AA36:AB36"/>
    <mergeCell ref="AC36:AD36"/>
    <mergeCell ref="AI36:AJ36"/>
    <mergeCell ref="AK36:AL36"/>
    <mergeCell ref="AQ36:AR36"/>
    <mergeCell ref="U37:V39"/>
    <mergeCell ref="W37:X39"/>
    <mergeCell ref="CO43:CP43"/>
    <mergeCell ref="C44:I47"/>
    <mergeCell ref="L44:N47"/>
    <mergeCell ref="O44:P44"/>
    <mergeCell ref="AG44:AH44"/>
    <mergeCell ref="AI44:AJ44"/>
    <mergeCell ref="BA44:BB44"/>
    <mergeCell ref="CB45:CC57"/>
    <mergeCell ref="BD47:BL48"/>
    <mergeCell ref="AI40:BB43"/>
    <mergeCell ref="BD42:BL46"/>
    <mergeCell ref="BT53:BZ54"/>
    <mergeCell ref="BD55:BZ56"/>
    <mergeCell ref="BW39:BX41"/>
    <mergeCell ref="BY39:BZ41"/>
    <mergeCell ref="CA39:CB41"/>
    <mergeCell ref="CD43:CE43"/>
    <mergeCell ref="CO39:CP41"/>
    <mergeCell ref="BM42:CA46"/>
    <mergeCell ref="BM47:CA50"/>
    <mergeCell ref="BM51:CA52"/>
    <mergeCell ref="O37:P39"/>
    <mergeCell ref="Q37:R39"/>
    <mergeCell ref="S37:T39"/>
    <mergeCell ref="BN13:BN14"/>
    <mergeCell ref="G28:I30"/>
    <mergeCell ref="BT59:CA60"/>
    <mergeCell ref="AO57:AP57"/>
    <mergeCell ref="BA57:BB57"/>
    <mergeCell ref="AG58:BB60"/>
    <mergeCell ref="B4:O5"/>
    <mergeCell ref="B14:D26"/>
    <mergeCell ref="V2:AY5"/>
    <mergeCell ref="B48:D60"/>
    <mergeCell ref="BD49:BL50"/>
    <mergeCell ref="BD51:BL54"/>
    <mergeCell ref="BK38:BL41"/>
    <mergeCell ref="C40:I43"/>
    <mergeCell ref="L40:N43"/>
    <mergeCell ref="O40:P40"/>
    <mergeCell ref="AG40:AH40"/>
    <mergeCell ref="AU36:AV36"/>
    <mergeCell ref="AS36:AT36"/>
    <mergeCell ref="U36:V36"/>
    <mergeCell ref="W36:X36"/>
    <mergeCell ref="AE36:AF36"/>
    <mergeCell ref="AW36:AX36"/>
    <mergeCell ref="AY36:AZ36"/>
    <mergeCell ref="BD26:BJ29"/>
    <mergeCell ref="BK26:BL29"/>
    <mergeCell ref="CO26:CP26"/>
    <mergeCell ref="BV20:CP21"/>
    <mergeCell ref="G8:I10"/>
    <mergeCell ref="G13:I15"/>
    <mergeCell ref="G18:I20"/>
    <mergeCell ref="G23:I25"/>
    <mergeCell ref="CH22:CM22"/>
    <mergeCell ref="BS18:BU19"/>
    <mergeCell ref="BS20:BU21"/>
    <mergeCell ref="BJ7:BK9"/>
    <mergeCell ref="BN7:BP9"/>
    <mergeCell ref="J18:L20"/>
    <mergeCell ref="N18:BB21"/>
    <mergeCell ref="BF19:BO20"/>
    <mergeCell ref="BL12:BL14"/>
    <mergeCell ref="BI12:BI14"/>
    <mergeCell ref="BP21:BP22"/>
    <mergeCell ref="BH8:BH9"/>
    <mergeCell ref="BI8:BI9"/>
    <mergeCell ref="BL8:BL9"/>
    <mergeCell ref="BM8:BM9"/>
    <mergeCell ref="BM13:BM14"/>
    <mergeCell ref="CE23:CP25"/>
    <mergeCell ref="BD17:BD18"/>
    <mergeCell ref="BE17:BE18"/>
    <mergeCell ref="BF17:BF18"/>
    <mergeCell ref="BG17:BG18"/>
    <mergeCell ref="BH17:BH18"/>
    <mergeCell ref="BI17:BI18"/>
    <mergeCell ref="BJ17:BJ18"/>
    <mergeCell ref="BK17:BK18"/>
    <mergeCell ref="BL17:BL18"/>
    <mergeCell ref="BM17:BM18"/>
    <mergeCell ref="BN17:BN18"/>
    <mergeCell ref="BO17:BO18"/>
    <mergeCell ref="BP17:BP18"/>
    <mergeCell ref="BD21:BD22"/>
    <mergeCell ref="BE21:BE22"/>
    <mergeCell ref="CO35:CP37"/>
    <mergeCell ref="CM27:CN29"/>
    <mergeCell ref="CO27:CP29"/>
    <mergeCell ref="BW31:BX33"/>
    <mergeCell ref="BY31:BZ33"/>
    <mergeCell ref="CA31:CB33"/>
    <mergeCell ref="CC31:CD33"/>
    <mergeCell ref="CE31:CF33"/>
    <mergeCell ref="CG31:CH33"/>
    <mergeCell ref="CI31:CJ33"/>
    <mergeCell ref="CK31:CL33"/>
    <mergeCell ref="CM31:CN33"/>
    <mergeCell ref="CO31:CP33"/>
    <mergeCell ref="CC27:CD29"/>
    <mergeCell ref="CE27:CF29"/>
    <mergeCell ref="CG27:CH29"/>
    <mergeCell ref="CI27:CJ29"/>
    <mergeCell ref="CK27:CL29"/>
    <mergeCell ref="BW27:BX29"/>
    <mergeCell ref="BY27:BZ29"/>
    <mergeCell ref="CA27:CB29"/>
    <mergeCell ref="Y37:Z39"/>
    <mergeCell ref="AA37:AB39"/>
    <mergeCell ref="AC37:AD39"/>
    <mergeCell ref="AE37:AF39"/>
    <mergeCell ref="AG37:AH39"/>
    <mergeCell ref="AI37:AJ39"/>
    <mergeCell ref="AK37:AL39"/>
    <mergeCell ref="CE39:CF41"/>
    <mergeCell ref="CG39:CH41"/>
    <mergeCell ref="AG41:AH43"/>
    <mergeCell ref="AM37:AN39"/>
    <mergeCell ref="AO37:AP39"/>
    <mergeCell ref="AQ37:AR39"/>
    <mergeCell ref="AS37:AT39"/>
    <mergeCell ref="AU37:AV39"/>
    <mergeCell ref="CI39:CJ41"/>
    <mergeCell ref="CK39:CL41"/>
    <mergeCell ref="CM39:CN41"/>
    <mergeCell ref="CG35:CH37"/>
    <mergeCell ref="CI35:CJ37"/>
    <mergeCell ref="CK35:CL37"/>
    <mergeCell ref="AW37:AX39"/>
    <mergeCell ref="AY37:AZ39"/>
    <mergeCell ref="BA37:BB39"/>
    <mergeCell ref="CM35:CN37"/>
    <mergeCell ref="BA36:BB36"/>
    <mergeCell ref="O41:P43"/>
    <mergeCell ref="Q41:R43"/>
    <mergeCell ref="S41:T43"/>
    <mergeCell ref="U41:V43"/>
    <mergeCell ref="W41:X43"/>
    <mergeCell ref="Y41:Z43"/>
    <mergeCell ref="AA41:AB43"/>
    <mergeCell ref="AC41:AD43"/>
    <mergeCell ref="AE41:AF43"/>
    <mergeCell ref="E48:BB56"/>
    <mergeCell ref="AS45:AT47"/>
    <mergeCell ref="AU45:AV47"/>
    <mergeCell ref="AW45:AX47"/>
    <mergeCell ref="AY45:AZ47"/>
    <mergeCell ref="BA45:BB47"/>
    <mergeCell ref="AI45:AJ47"/>
    <mergeCell ref="AK45:AL47"/>
    <mergeCell ref="AM45:AN47"/>
    <mergeCell ref="AO45:AP47"/>
    <mergeCell ref="AQ45:AR47"/>
    <mergeCell ref="Y45:Z47"/>
    <mergeCell ref="AA45:AB47"/>
    <mergeCell ref="AC45:AD47"/>
    <mergeCell ref="AE45:AF47"/>
    <mergeCell ref="AG45:AH47"/>
    <mergeCell ref="O45:P47"/>
    <mergeCell ref="Q45:R47"/>
    <mergeCell ref="S45:T47"/>
    <mergeCell ref="U45:V47"/>
    <mergeCell ref="W45:X47"/>
  </mergeCells>
  <phoneticPr fontId="1"/>
  <printOptions horizontalCentered="1" verticalCentered="1"/>
  <pageMargins left="0.47244094488188981" right="0.27559055118110237" top="0.39370078740157483" bottom="0.55118110236220474" header="0.35433070866141736" footer="0.47244094488188981"/>
  <pageSetup paperSize="9" scale="87" fitToHeight="0" orientation="landscape" horizontalDpi="300"/>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CP61"/>
  <sheetViews>
    <sheetView showGridLines="0" defaultGridColor="0" colorId="20" zoomScale="70" zoomScaleNormal="70" zoomScalePageLayoutView="70" workbookViewId="0">
      <selection activeCell="BD12" sqref="BD12:BF14"/>
    </sheetView>
  </sheetViews>
  <sheetFormatPr defaultColWidth="1.88671875" defaultRowHeight="9" customHeight="1" x14ac:dyDescent="0.2"/>
  <cols>
    <col min="1" max="1" width="1.88671875" style="44" customWidth="1"/>
    <col min="2" max="54" width="1.6640625" style="44" customWidth="1"/>
    <col min="55" max="55" width="1" style="44" customWidth="1"/>
    <col min="56" max="94" width="2" style="44" customWidth="1"/>
    <col min="95" max="16384" width="1.88671875" style="44"/>
  </cols>
  <sheetData>
    <row r="2" spans="2:94" ht="9" customHeight="1" x14ac:dyDescent="0.2">
      <c r="B2" s="503"/>
      <c r="C2" s="503"/>
      <c r="D2" s="503"/>
      <c r="E2" s="503"/>
      <c r="F2" s="503"/>
      <c r="G2" s="503"/>
      <c r="H2" s="503"/>
      <c r="I2" s="503"/>
      <c r="J2" s="503"/>
      <c r="K2" s="503"/>
      <c r="L2" s="503"/>
      <c r="M2" s="503"/>
      <c r="N2" s="503"/>
      <c r="O2" s="148"/>
      <c r="P2" s="148"/>
      <c r="Q2" s="148"/>
      <c r="R2" s="148"/>
      <c r="S2" s="148"/>
      <c r="T2" s="148"/>
      <c r="U2" s="148"/>
      <c r="V2" s="804" t="s">
        <v>37</v>
      </c>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BD2" s="422" t="s">
        <v>142</v>
      </c>
      <c r="BE2" s="423"/>
      <c r="BF2" s="423"/>
      <c r="BG2" s="423"/>
      <c r="BH2" s="423"/>
      <c r="BI2" s="423"/>
      <c r="BJ2" s="423"/>
      <c r="BK2" s="423"/>
      <c r="BL2" s="423"/>
      <c r="BM2" s="423"/>
      <c r="BN2" s="423"/>
      <c r="BO2" s="423"/>
      <c r="BP2" s="424"/>
      <c r="BQ2" s="45"/>
      <c r="BR2" s="46"/>
      <c r="BS2" s="406" t="s">
        <v>5</v>
      </c>
      <c r="BT2" s="407"/>
      <c r="BU2" s="407"/>
      <c r="BV2" s="407"/>
      <c r="BW2" s="407"/>
      <c r="BX2" s="407"/>
      <c r="BY2" s="407"/>
      <c r="BZ2" s="47"/>
      <c r="CA2" s="47"/>
      <c r="CB2" s="48"/>
      <c r="CC2" s="48"/>
      <c r="CD2" s="48"/>
      <c r="CE2" s="48"/>
      <c r="CF2" s="48"/>
      <c r="CG2" s="48"/>
      <c r="CH2" s="48"/>
      <c r="CI2" s="48"/>
      <c r="CJ2" s="48"/>
      <c r="CK2" s="48"/>
      <c r="CL2" s="48"/>
      <c r="CM2" s="48"/>
      <c r="CN2" s="48"/>
      <c r="CO2" s="48"/>
      <c r="CP2" s="46"/>
    </row>
    <row r="3" spans="2:94" ht="9" customHeight="1" x14ac:dyDescent="0.2">
      <c r="B3" s="503"/>
      <c r="C3" s="503"/>
      <c r="D3" s="503"/>
      <c r="E3" s="503"/>
      <c r="F3" s="503"/>
      <c r="G3" s="503"/>
      <c r="H3" s="503"/>
      <c r="I3" s="503"/>
      <c r="J3" s="503"/>
      <c r="K3" s="503"/>
      <c r="L3" s="503"/>
      <c r="M3" s="503"/>
      <c r="N3" s="503"/>
      <c r="O3" s="148"/>
      <c r="P3" s="148"/>
      <c r="Q3" s="148"/>
      <c r="R3" s="148"/>
      <c r="S3" s="502" t="s">
        <v>29</v>
      </c>
      <c r="T3" s="502"/>
      <c r="U3" s="502"/>
      <c r="V3" s="804"/>
      <c r="W3" s="804"/>
      <c r="X3" s="804"/>
      <c r="Y3" s="804"/>
      <c r="Z3" s="804"/>
      <c r="AA3" s="804"/>
      <c r="AB3" s="804"/>
      <c r="AC3" s="804"/>
      <c r="AD3" s="804"/>
      <c r="AE3" s="804"/>
      <c r="AF3" s="804"/>
      <c r="AG3" s="804"/>
      <c r="AH3" s="804"/>
      <c r="AI3" s="804"/>
      <c r="AJ3" s="804"/>
      <c r="AK3" s="804"/>
      <c r="AL3" s="804"/>
      <c r="AM3" s="804"/>
      <c r="AN3" s="804"/>
      <c r="AO3" s="804"/>
      <c r="AP3" s="804"/>
      <c r="AQ3" s="804"/>
      <c r="AR3" s="804"/>
      <c r="AS3" s="804"/>
      <c r="AT3" s="804"/>
      <c r="AU3" s="804"/>
      <c r="AV3" s="804"/>
      <c r="AW3" s="804"/>
      <c r="AX3" s="804"/>
      <c r="AY3" s="804"/>
      <c r="AZ3" s="502" t="s">
        <v>58</v>
      </c>
      <c r="BA3" s="502"/>
      <c r="BB3" s="502"/>
      <c r="BD3" s="425"/>
      <c r="BE3" s="426"/>
      <c r="BF3" s="426"/>
      <c r="BG3" s="426"/>
      <c r="BH3" s="426"/>
      <c r="BI3" s="426"/>
      <c r="BJ3" s="426"/>
      <c r="BK3" s="426"/>
      <c r="BL3" s="426"/>
      <c r="BM3" s="426"/>
      <c r="BN3" s="426"/>
      <c r="BO3" s="426"/>
      <c r="BP3" s="427"/>
      <c r="BQ3" s="49"/>
      <c r="BR3" s="50"/>
      <c r="BS3" s="408"/>
      <c r="BT3" s="409"/>
      <c r="BU3" s="409"/>
      <c r="BV3" s="409"/>
      <c r="BW3" s="409"/>
      <c r="BX3" s="409"/>
      <c r="BY3" s="409"/>
      <c r="BZ3" s="51"/>
      <c r="CA3" s="51"/>
      <c r="CB3" s="52"/>
      <c r="CC3" s="52"/>
      <c r="CD3" s="52"/>
      <c r="CE3" s="52"/>
      <c r="CF3" s="52"/>
      <c r="CG3" s="52"/>
      <c r="CH3" s="52"/>
      <c r="CI3" s="52"/>
      <c r="CJ3" s="52"/>
      <c r="CK3" s="52"/>
      <c r="CL3" s="52"/>
      <c r="CM3" s="52"/>
      <c r="CN3" s="52"/>
      <c r="CO3" s="52"/>
      <c r="CP3" s="50"/>
    </row>
    <row r="4" spans="2:94" ht="9" customHeight="1" x14ac:dyDescent="0.2">
      <c r="B4" s="307"/>
      <c r="C4" s="307"/>
      <c r="D4" s="307"/>
      <c r="E4" s="307"/>
      <c r="F4" s="307"/>
      <c r="G4" s="307"/>
      <c r="H4" s="307"/>
      <c r="I4" s="307"/>
      <c r="J4" s="307"/>
      <c r="K4" s="307"/>
      <c r="L4" s="307"/>
      <c r="M4" s="307"/>
      <c r="N4" s="307"/>
      <c r="O4" s="149"/>
      <c r="P4" s="148"/>
      <c r="Q4" s="148"/>
      <c r="R4" s="148"/>
      <c r="S4" s="502"/>
      <c r="T4" s="502"/>
      <c r="U4" s="502"/>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502"/>
      <c r="BA4" s="502"/>
      <c r="BB4" s="502"/>
      <c r="BD4" s="425"/>
      <c r="BE4" s="426"/>
      <c r="BF4" s="426"/>
      <c r="BG4" s="426"/>
      <c r="BH4" s="426"/>
      <c r="BI4" s="426"/>
      <c r="BJ4" s="426"/>
      <c r="BK4" s="426"/>
      <c r="BL4" s="426"/>
      <c r="BM4" s="426"/>
      <c r="BN4" s="426"/>
      <c r="BO4" s="426"/>
      <c r="BP4" s="427"/>
      <c r="BQ4" s="49"/>
      <c r="BR4" s="50"/>
      <c r="BS4" s="49"/>
      <c r="BT4" s="306" t="str">
        <f>T(入力!X16)</f>
        <v/>
      </c>
      <c r="BU4" s="307"/>
      <c r="BV4" s="307"/>
      <c r="BW4" s="307"/>
      <c r="BX4" s="307"/>
      <c r="BY4" s="307"/>
      <c r="BZ4" s="307"/>
      <c r="CA4" s="307"/>
      <c r="CB4" s="307"/>
      <c r="CC4" s="52"/>
      <c r="CD4" s="52"/>
      <c r="CE4" s="52"/>
      <c r="CF4" s="52"/>
      <c r="CG4" s="52"/>
      <c r="CH4" s="52"/>
      <c r="CI4" s="52"/>
      <c r="CJ4" s="52"/>
      <c r="CK4" s="52"/>
      <c r="CL4" s="52"/>
      <c r="CM4" s="52"/>
      <c r="CN4" s="52"/>
      <c r="CO4" s="52"/>
      <c r="CP4" s="50"/>
    </row>
    <row r="5" spans="2:94" ht="9.75" customHeight="1" x14ac:dyDescent="0.2">
      <c r="B5" s="307"/>
      <c r="C5" s="307"/>
      <c r="D5" s="307"/>
      <c r="E5" s="307"/>
      <c r="F5" s="307"/>
      <c r="G5" s="307"/>
      <c r="H5" s="307"/>
      <c r="I5" s="307"/>
      <c r="J5" s="307"/>
      <c r="K5" s="307"/>
      <c r="L5" s="307"/>
      <c r="M5" s="307"/>
      <c r="N5" s="307"/>
      <c r="O5" s="150"/>
      <c r="P5" s="148"/>
      <c r="Q5" s="148"/>
      <c r="R5" s="151"/>
      <c r="S5" s="150"/>
      <c r="T5" s="150"/>
      <c r="U5" s="150"/>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BC5" s="52"/>
      <c r="BD5" s="428"/>
      <c r="BE5" s="429"/>
      <c r="BF5" s="429"/>
      <c r="BG5" s="429"/>
      <c r="BH5" s="429"/>
      <c r="BI5" s="429"/>
      <c r="BJ5" s="429"/>
      <c r="BK5" s="429"/>
      <c r="BL5" s="429"/>
      <c r="BM5" s="429"/>
      <c r="BN5" s="429"/>
      <c r="BO5" s="429"/>
      <c r="BP5" s="430"/>
      <c r="BQ5" s="49"/>
      <c r="BR5" s="50"/>
      <c r="BS5" s="49"/>
      <c r="BT5" s="307"/>
      <c r="BU5" s="307"/>
      <c r="BV5" s="307"/>
      <c r="BW5" s="307"/>
      <c r="BX5" s="307"/>
      <c r="BY5" s="307"/>
      <c r="BZ5" s="307"/>
      <c r="CA5" s="307"/>
      <c r="CB5" s="307"/>
      <c r="CC5" s="52"/>
      <c r="CD5" s="52"/>
      <c r="CE5" s="52"/>
      <c r="CF5" s="52"/>
      <c r="CG5" s="52"/>
      <c r="CH5" s="52"/>
      <c r="CI5" s="52"/>
      <c r="CJ5" s="52"/>
      <c r="CK5" s="52"/>
      <c r="CL5" s="52"/>
      <c r="CM5" s="52"/>
      <c r="CN5" s="52"/>
      <c r="CO5" s="52"/>
      <c r="CP5" s="50"/>
    </row>
    <row r="6" spans="2:94" ht="9" customHeight="1" x14ac:dyDescent="0.2">
      <c r="B6" s="536"/>
      <c r="C6" s="536"/>
      <c r="D6" s="536"/>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52"/>
      <c r="BD6" s="45"/>
      <c r="BE6" s="48"/>
      <c r="BF6" s="48"/>
      <c r="BG6" s="48"/>
      <c r="BH6" s="48"/>
      <c r="BI6" s="48"/>
      <c r="BJ6" s="48"/>
      <c r="BK6" s="48"/>
      <c r="BL6" s="48"/>
      <c r="BM6" s="48"/>
      <c r="BN6" s="48"/>
      <c r="BO6" s="48"/>
      <c r="BP6" s="48"/>
      <c r="BQ6" s="434" t="s">
        <v>4</v>
      </c>
      <c r="BR6" s="435"/>
      <c r="BS6" s="49"/>
      <c r="BT6" s="308" t="str">
        <f>T(入力!C17)</f>
        <v/>
      </c>
      <c r="BU6" s="309"/>
      <c r="BV6" s="309"/>
      <c r="BW6" s="309"/>
      <c r="BX6" s="309"/>
      <c r="BY6" s="309"/>
      <c r="BZ6" s="309"/>
      <c r="CA6" s="309"/>
      <c r="CB6" s="309"/>
      <c r="CC6" s="309"/>
      <c r="CD6" s="309"/>
      <c r="CE6" s="309"/>
      <c r="CF6" s="309"/>
      <c r="CG6" s="309"/>
      <c r="CH6" s="309"/>
      <c r="CI6" s="309"/>
      <c r="CJ6" s="309"/>
      <c r="CK6" s="309"/>
      <c r="CL6" s="309"/>
      <c r="CM6" s="309"/>
      <c r="CN6" s="309"/>
      <c r="CO6" s="309"/>
      <c r="CP6" s="310"/>
    </row>
    <row r="7" spans="2:94" ht="9" customHeight="1" x14ac:dyDescent="0.2">
      <c r="B7" s="536"/>
      <c r="C7" s="536"/>
      <c r="D7" s="536"/>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52"/>
      <c r="BD7" s="408" t="str">
        <f>入力!W22&amp;入力!X22</f>
        <v/>
      </c>
      <c r="BE7" s="409"/>
      <c r="BF7" s="409"/>
      <c r="BG7" s="433"/>
      <c r="BH7" s="67">
        <v>1</v>
      </c>
      <c r="BI7" s="68">
        <v>2</v>
      </c>
      <c r="BJ7" s="408" t="s">
        <v>0</v>
      </c>
      <c r="BK7" s="433"/>
      <c r="BL7" s="67">
        <v>3</v>
      </c>
      <c r="BM7" s="69">
        <v>4</v>
      </c>
      <c r="BN7" s="408" t="s">
        <v>1</v>
      </c>
      <c r="BO7" s="409"/>
      <c r="BP7" s="433"/>
      <c r="BQ7" s="434"/>
      <c r="BR7" s="435"/>
      <c r="BS7" s="49"/>
      <c r="BT7" s="309"/>
      <c r="BU7" s="309"/>
      <c r="BV7" s="309"/>
      <c r="BW7" s="309"/>
      <c r="BX7" s="309"/>
      <c r="BY7" s="309"/>
      <c r="BZ7" s="309"/>
      <c r="CA7" s="309"/>
      <c r="CB7" s="309"/>
      <c r="CC7" s="309"/>
      <c r="CD7" s="309"/>
      <c r="CE7" s="309"/>
      <c r="CF7" s="309"/>
      <c r="CG7" s="309"/>
      <c r="CH7" s="309"/>
      <c r="CI7" s="309"/>
      <c r="CJ7" s="309"/>
      <c r="CK7" s="309"/>
      <c r="CL7" s="309"/>
      <c r="CM7" s="309"/>
      <c r="CN7" s="309"/>
      <c r="CO7" s="309"/>
      <c r="CP7" s="310"/>
    </row>
    <row r="8" spans="2:94" ht="9" customHeight="1" x14ac:dyDescent="0.2">
      <c r="B8" s="536"/>
      <c r="C8" s="536"/>
      <c r="D8" s="536"/>
      <c r="E8" s="64"/>
      <c r="F8" s="64"/>
      <c r="G8" s="64"/>
      <c r="H8" s="64"/>
      <c r="I8" s="64"/>
      <c r="J8" s="399"/>
      <c r="K8" s="399"/>
      <c r="L8" s="399"/>
      <c r="M8" s="64"/>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64"/>
      <c r="BC8" s="52"/>
      <c r="BD8" s="408"/>
      <c r="BE8" s="409"/>
      <c r="BF8" s="409"/>
      <c r="BG8" s="433"/>
      <c r="BH8" s="439" t="str">
        <f>入力!W23</f>
        <v/>
      </c>
      <c r="BI8" s="345" t="str">
        <f>入力!X23</f>
        <v/>
      </c>
      <c r="BJ8" s="408"/>
      <c r="BK8" s="433"/>
      <c r="BL8" s="439" t="str">
        <f>入力!W24</f>
        <v/>
      </c>
      <c r="BM8" s="345" t="str">
        <f>入力!X24</f>
        <v/>
      </c>
      <c r="BN8" s="408"/>
      <c r="BO8" s="409"/>
      <c r="BP8" s="433"/>
      <c r="BQ8" s="434"/>
      <c r="BR8" s="435"/>
      <c r="BS8" s="49"/>
      <c r="BT8" s="309"/>
      <c r="BU8" s="309"/>
      <c r="BV8" s="309"/>
      <c r="BW8" s="309"/>
      <c r="BX8" s="309"/>
      <c r="BY8" s="309"/>
      <c r="BZ8" s="309"/>
      <c r="CA8" s="309"/>
      <c r="CB8" s="309"/>
      <c r="CC8" s="309"/>
      <c r="CD8" s="309"/>
      <c r="CE8" s="309"/>
      <c r="CF8" s="309"/>
      <c r="CG8" s="309"/>
      <c r="CH8" s="309"/>
      <c r="CI8" s="309"/>
      <c r="CJ8" s="309"/>
      <c r="CK8" s="309"/>
      <c r="CL8" s="309"/>
      <c r="CM8" s="309"/>
      <c r="CN8" s="309"/>
      <c r="CO8" s="309"/>
      <c r="CP8" s="310"/>
    </row>
    <row r="9" spans="2:94" ht="9" customHeight="1" x14ac:dyDescent="0.2">
      <c r="B9" s="536"/>
      <c r="C9" s="536"/>
      <c r="D9" s="536"/>
      <c r="E9" s="64"/>
      <c r="F9" s="64"/>
      <c r="G9" s="64"/>
      <c r="H9" s="64"/>
      <c r="I9" s="64"/>
      <c r="J9" s="399"/>
      <c r="K9" s="399"/>
      <c r="L9" s="399"/>
      <c r="M9" s="64"/>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76"/>
      <c r="BC9" s="52"/>
      <c r="BD9" s="408"/>
      <c r="BE9" s="409"/>
      <c r="BF9" s="409"/>
      <c r="BG9" s="433"/>
      <c r="BH9" s="337"/>
      <c r="BI9" s="339"/>
      <c r="BJ9" s="408"/>
      <c r="BK9" s="433"/>
      <c r="BL9" s="337"/>
      <c r="BM9" s="339"/>
      <c r="BN9" s="408"/>
      <c r="BO9" s="409"/>
      <c r="BP9" s="433"/>
      <c r="BQ9" s="434"/>
      <c r="BR9" s="435"/>
      <c r="BS9" s="49"/>
      <c r="BT9" s="309"/>
      <c r="BU9" s="309"/>
      <c r="BV9" s="309"/>
      <c r="BW9" s="309"/>
      <c r="BX9" s="309"/>
      <c r="BY9" s="309"/>
      <c r="BZ9" s="309"/>
      <c r="CA9" s="309"/>
      <c r="CB9" s="309"/>
      <c r="CC9" s="309"/>
      <c r="CD9" s="309"/>
      <c r="CE9" s="309"/>
      <c r="CF9" s="309"/>
      <c r="CG9" s="309"/>
      <c r="CH9" s="309"/>
      <c r="CI9" s="309"/>
      <c r="CJ9" s="309"/>
      <c r="CK9" s="309"/>
      <c r="CL9" s="309"/>
      <c r="CM9" s="309"/>
      <c r="CN9" s="309"/>
      <c r="CO9" s="309"/>
      <c r="CP9" s="310"/>
    </row>
    <row r="10" spans="2:94" ht="9" customHeight="1" x14ac:dyDescent="0.2">
      <c r="B10" s="536"/>
      <c r="C10" s="536"/>
      <c r="D10" s="536"/>
      <c r="E10" s="64"/>
      <c r="F10" s="64"/>
      <c r="G10" s="64"/>
      <c r="H10" s="64"/>
      <c r="I10" s="64"/>
      <c r="J10" s="399"/>
      <c r="K10" s="399"/>
      <c r="L10" s="399"/>
      <c r="M10" s="64"/>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76"/>
      <c r="BC10" s="52"/>
      <c r="BD10" s="71"/>
      <c r="BE10" s="72"/>
      <c r="BF10" s="72"/>
      <c r="BG10" s="72"/>
      <c r="BH10" s="72"/>
      <c r="BI10" s="72"/>
      <c r="BJ10" s="72"/>
      <c r="BK10" s="72"/>
      <c r="BL10" s="72"/>
      <c r="BM10" s="72"/>
      <c r="BN10" s="72"/>
      <c r="BO10" s="72"/>
      <c r="BP10" s="72"/>
      <c r="BQ10" s="434"/>
      <c r="BR10" s="435"/>
      <c r="BS10" s="4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10"/>
    </row>
    <row r="11" spans="2:94" ht="9" customHeight="1" x14ac:dyDescent="0.2">
      <c r="B11" s="536"/>
      <c r="C11" s="536"/>
      <c r="D11" s="536"/>
      <c r="E11" s="64"/>
      <c r="F11" s="64"/>
      <c r="G11" s="64"/>
      <c r="H11" s="64"/>
      <c r="I11" s="64"/>
      <c r="J11" s="65"/>
      <c r="K11" s="73"/>
      <c r="L11" s="73"/>
      <c r="M11" s="65"/>
      <c r="N11" s="65"/>
      <c r="O11" s="65"/>
      <c r="P11" s="65"/>
      <c r="Q11" s="65"/>
      <c r="R11" s="65"/>
      <c r="S11" s="65"/>
      <c r="T11" s="65"/>
      <c r="U11" s="65"/>
      <c r="V11" s="65"/>
      <c r="W11" s="65"/>
      <c r="X11" s="65"/>
      <c r="Y11" s="65"/>
      <c r="Z11" s="65"/>
      <c r="AA11" s="65"/>
      <c r="AB11" s="64"/>
      <c r="AC11" s="64"/>
      <c r="AD11" s="64"/>
      <c r="AE11" s="64"/>
      <c r="AF11" s="64"/>
      <c r="AG11" s="64"/>
      <c r="AH11" s="65"/>
      <c r="AI11" s="65"/>
      <c r="AJ11" s="65"/>
      <c r="AK11" s="65"/>
      <c r="AL11" s="65"/>
      <c r="AM11" s="65"/>
      <c r="AN11" s="65"/>
      <c r="AO11" s="65"/>
      <c r="AP11" s="65"/>
      <c r="AQ11" s="65"/>
      <c r="AR11" s="65"/>
      <c r="AS11" s="65"/>
      <c r="AT11" s="65"/>
      <c r="AU11" s="65"/>
      <c r="AV11" s="65"/>
      <c r="AW11" s="65"/>
      <c r="AX11" s="65"/>
      <c r="AY11" s="65"/>
      <c r="AZ11" s="65"/>
      <c r="BA11" s="65"/>
      <c r="BB11" s="65"/>
      <c r="BC11" s="52"/>
      <c r="BD11" s="45"/>
      <c r="BE11" s="48"/>
      <c r="BF11" s="48"/>
      <c r="BG11" s="48"/>
      <c r="BH11" s="48"/>
      <c r="BI11" s="48"/>
      <c r="BJ11" s="48"/>
      <c r="BK11" s="48"/>
      <c r="BL11" s="48"/>
      <c r="BM11" s="48"/>
      <c r="BN11" s="48"/>
      <c r="BO11" s="48"/>
      <c r="BP11" s="48"/>
      <c r="BQ11" s="434"/>
      <c r="BR11" s="435"/>
      <c r="BS11" s="4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10"/>
    </row>
    <row r="12" spans="2:94" ht="9" customHeight="1" x14ac:dyDescent="0.2">
      <c r="B12" s="536"/>
      <c r="C12" s="536"/>
      <c r="D12" s="536"/>
      <c r="E12" s="64"/>
      <c r="F12" s="64"/>
      <c r="G12" s="64"/>
      <c r="H12" s="64"/>
      <c r="I12" s="64"/>
      <c r="J12" s="73"/>
      <c r="K12" s="73"/>
      <c r="L12" s="73"/>
      <c r="M12" s="75"/>
      <c r="N12" s="65"/>
      <c r="O12" s="76"/>
      <c r="P12" s="75"/>
      <c r="Q12" s="75"/>
      <c r="R12" s="75"/>
      <c r="S12" s="75"/>
      <c r="T12" s="75"/>
      <c r="U12" s="75"/>
      <c r="V12" s="75"/>
      <c r="W12" s="75"/>
      <c r="X12" s="75"/>
      <c r="Y12" s="75"/>
      <c r="Z12" s="75"/>
      <c r="AA12" s="75"/>
      <c r="AB12" s="64"/>
      <c r="AC12" s="64"/>
      <c r="AD12" s="64"/>
      <c r="AE12" s="64"/>
      <c r="AF12" s="64"/>
      <c r="AG12" s="64"/>
      <c r="AH12" s="75"/>
      <c r="AI12" s="75"/>
      <c r="AJ12" s="75"/>
      <c r="AK12" s="75"/>
      <c r="AL12" s="75"/>
      <c r="AM12" s="75"/>
      <c r="AN12" s="75"/>
      <c r="AO12" s="75"/>
      <c r="AP12" s="75"/>
      <c r="AQ12" s="75"/>
      <c r="AR12" s="75"/>
      <c r="AS12" s="75"/>
      <c r="AT12" s="75"/>
      <c r="AU12" s="75"/>
      <c r="AV12" s="75"/>
      <c r="AW12" s="75"/>
      <c r="AX12" s="75"/>
      <c r="AY12" s="75"/>
      <c r="AZ12" s="75"/>
      <c r="BA12" s="75"/>
      <c r="BB12" s="75"/>
      <c r="BC12" s="52"/>
      <c r="BD12" s="415" t="str">
        <f>入力!W25&amp;入力!X25</f>
        <v/>
      </c>
      <c r="BE12" s="416"/>
      <c r="BF12" s="417"/>
      <c r="BG12" s="67">
        <v>5</v>
      </c>
      <c r="BH12" s="68">
        <v>6</v>
      </c>
      <c r="BI12" s="410" t="s">
        <v>0</v>
      </c>
      <c r="BJ12" s="67">
        <v>7</v>
      </c>
      <c r="BK12" s="68">
        <v>8</v>
      </c>
      <c r="BL12" s="410" t="s">
        <v>2</v>
      </c>
      <c r="BM12" s="67">
        <v>9</v>
      </c>
      <c r="BN12" s="68">
        <v>10</v>
      </c>
      <c r="BO12" s="444" t="s">
        <v>3</v>
      </c>
      <c r="BP12" s="445"/>
      <c r="BQ12" s="434"/>
      <c r="BR12" s="435"/>
      <c r="BS12" s="78"/>
      <c r="BT12" s="311" t="str">
        <f>T(入力!C15)</f>
        <v/>
      </c>
      <c r="BU12" s="312"/>
      <c r="BV12" s="312"/>
      <c r="BW12" s="312"/>
      <c r="BX12" s="312"/>
      <c r="BY12" s="312"/>
      <c r="BZ12" s="312"/>
      <c r="CA12" s="312"/>
      <c r="CB12" s="312"/>
      <c r="CC12" s="312"/>
      <c r="CD12" s="312"/>
      <c r="CE12" s="312"/>
      <c r="CF12" s="312"/>
      <c r="CG12" s="312"/>
      <c r="CH12" s="312"/>
      <c r="CI12" s="312"/>
      <c r="CJ12" s="312"/>
      <c r="CK12" s="312"/>
      <c r="CL12" s="312"/>
      <c r="CM12" s="857"/>
      <c r="CN12" s="857"/>
      <c r="CO12" s="152"/>
      <c r="CP12" s="153"/>
    </row>
    <row r="13" spans="2:94" ht="9" customHeight="1" x14ac:dyDescent="0.2">
      <c r="B13" s="536"/>
      <c r="C13" s="536"/>
      <c r="D13" s="536"/>
      <c r="E13" s="64"/>
      <c r="F13" s="64"/>
      <c r="G13" s="64"/>
      <c r="H13" s="64"/>
      <c r="I13" s="64"/>
      <c r="J13" s="399"/>
      <c r="K13" s="399"/>
      <c r="L13" s="399"/>
      <c r="M13" s="75"/>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2"/>
      <c r="BD13" s="415"/>
      <c r="BE13" s="416"/>
      <c r="BF13" s="417"/>
      <c r="BG13" s="439" t="str">
        <f>入力!W27</f>
        <v/>
      </c>
      <c r="BH13" s="345" t="str">
        <f>入力!X27</f>
        <v/>
      </c>
      <c r="BI13" s="410"/>
      <c r="BJ13" s="439" t="str">
        <f>入力!W28</f>
        <v/>
      </c>
      <c r="BK13" s="345" t="str">
        <f>入力!X28</f>
        <v/>
      </c>
      <c r="BL13" s="410"/>
      <c r="BM13" s="439" t="str">
        <f>入力!W29</f>
        <v/>
      </c>
      <c r="BN13" s="345" t="str">
        <f>入力!X29</f>
        <v/>
      </c>
      <c r="BO13" s="446"/>
      <c r="BP13" s="445"/>
      <c r="BQ13" s="434"/>
      <c r="BR13" s="435"/>
      <c r="BS13" s="78"/>
      <c r="BT13" s="312"/>
      <c r="BU13" s="312"/>
      <c r="BV13" s="312"/>
      <c r="BW13" s="312"/>
      <c r="BX13" s="312"/>
      <c r="BY13" s="312"/>
      <c r="BZ13" s="312"/>
      <c r="CA13" s="312"/>
      <c r="CB13" s="312"/>
      <c r="CC13" s="312"/>
      <c r="CD13" s="312"/>
      <c r="CE13" s="312"/>
      <c r="CF13" s="312"/>
      <c r="CG13" s="312"/>
      <c r="CH13" s="312"/>
      <c r="CI13" s="312"/>
      <c r="CJ13" s="312"/>
      <c r="CK13" s="312"/>
      <c r="CL13" s="312"/>
      <c r="CM13" s="857"/>
      <c r="CN13" s="857"/>
      <c r="CO13" s="152"/>
      <c r="CP13" s="153"/>
    </row>
    <row r="14" spans="2:94" ht="9" customHeight="1" x14ac:dyDescent="0.2">
      <c r="B14" s="536"/>
      <c r="C14" s="536"/>
      <c r="D14" s="536"/>
      <c r="E14" s="64"/>
      <c r="F14" s="64"/>
      <c r="G14" s="64"/>
      <c r="H14" s="64"/>
      <c r="I14" s="64"/>
      <c r="J14" s="399"/>
      <c r="K14" s="399"/>
      <c r="L14" s="399"/>
      <c r="M14" s="75"/>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2"/>
      <c r="BD14" s="415"/>
      <c r="BE14" s="416"/>
      <c r="BF14" s="417"/>
      <c r="BG14" s="337"/>
      <c r="BH14" s="339"/>
      <c r="BI14" s="410"/>
      <c r="BJ14" s="337"/>
      <c r="BK14" s="339"/>
      <c r="BL14" s="410"/>
      <c r="BM14" s="337"/>
      <c r="BN14" s="339"/>
      <c r="BO14" s="446"/>
      <c r="BP14" s="445"/>
      <c r="BQ14" s="434"/>
      <c r="BR14" s="435"/>
      <c r="BS14" s="81"/>
      <c r="BT14" s="312"/>
      <c r="BU14" s="312"/>
      <c r="BV14" s="312"/>
      <c r="BW14" s="312"/>
      <c r="BX14" s="312"/>
      <c r="BY14" s="312"/>
      <c r="BZ14" s="312"/>
      <c r="CA14" s="312"/>
      <c r="CB14" s="312"/>
      <c r="CC14" s="312"/>
      <c r="CD14" s="312"/>
      <c r="CE14" s="312"/>
      <c r="CF14" s="312"/>
      <c r="CG14" s="312"/>
      <c r="CH14" s="312"/>
      <c r="CI14" s="312"/>
      <c r="CJ14" s="312"/>
      <c r="CK14" s="312"/>
      <c r="CL14" s="312"/>
      <c r="CM14" s="152"/>
      <c r="CN14" s="152"/>
      <c r="CO14" s="152"/>
      <c r="CP14" s="153"/>
    </row>
    <row r="15" spans="2:94" ht="9" customHeight="1" x14ac:dyDescent="0.2">
      <c r="B15" s="536"/>
      <c r="C15" s="536"/>
      <c r="D15" s="536"/>
      <c r="E15" s="64"/>
      <c r="F15" s="64"/>
      <c r="G15" s="64"/>
      <c r="H15" s="64"/>
      <c r="I15" s="64"/>
      <c r="J15" s="399"/>
      <c r="K15" s="399"/>
      <c r="L15" s="399"/>
      <c r="M15" s="65"/>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65"/>
      <c r="BC15" s="52"/>
      <c r="BD15" s="71"/>
      <c r="BE15" s="72"/>
      <c r="BF15" s="72"/>
      <c r="BG15" s="72"/>
      <c r="BH15" s="72"/>
      <c r="BI15" s="72"/>
      <c r="BJ15" s="72"/>
      <c r="BK15" s="72"/>
      <c r="BL15" s="72"/>
      <c r="BM15" s="72"/>
      <c r="BN15" s="72"/>
      <c r="BO15" s="72"/>
      <c r="BP15" s="72"/>
      <c r="BQ15" s="434"/>
      <c r="BR15" s="435"/>
      <c r="BS15" s="81"/>
      <c r="BT15" s="312"/>
      <c r="BU15" s="312"/>
      <c r="BV15" s="312"/>
      <c r="BW15" s="312"/>
      <c r="BX15" s="312"/>
      <c r="BY15" s="312"/>
      <c r="BZ15" s="312"/>
      <c r="CA15" s="312"/>
      <c r="CB15" s="312"/>
      <c r="CC15" s="312"/>
      <c r="CD15" s="312"/>
      <c r="CE15" s="312"/>
      <c r="CF15" s="312"/>
      <c r="CG15" s="312"/>
      <c r="CH15" s="312"/>
      <c r="CI15" s="312"/>
      <c r="CJ15" s="312"/>
      <c r="CK15" s="312"/>
      <c r="CL15" s="312"/>
      <c r="CM15" s="152"/>
      <c r="CN15" s="152"/>
      <c r="CO15" s="152"/>
      <c r="CP15" s="153"/>
    </row>
    <row r="16" spans="2:94" ht="9" customHeight="1" x14ac:dyDescent="0.15">
      <c r="B16" s="536"/>
      <c r="C16" s="536"/>
      <c r="D16" s="536"/>
      <c r="E16" s="64"/>
      <c r="F16" s="64"/>
      <c r="G16" s="64"/>
      <c r="H16" s="64"/>
      <c r="I16" s="64"/>
      <c r="J16" s="65"/>
      <c r="K16" s="73"/>
      <c r="L16" s="73"/>
      <c r="M16" s="65"/>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65"/>
      <c r="BC16" s="52"/>
      <c r="BD16" s="82">
        <v>11</v>
      </c>
      <c r="BE16" s="83"/>
      <c r="BF16" s="344" t="s">
        <v>44</v>
      </c>
      <c r="BG16" s="344"/>
      <c r="BH16" s="344"/>
      <c r="BI16" s="344"/>
      <c r="BJ16" s="344"/>
      <c r="BK16" s="344"/>
      <c r="BL16" s="344"/>
      <c r="BM16" s="344"/>
      <c r="BN16" s="344"/>
      <c r="BO16" s="344"/>
      <c r="BP16" s="84">
        <v>23</v>
      </c>
      <c r="BQ16" s="434"/>
      <c r="BR16" s="435"/>
      <c r="BS16" s="81"/>
      <c r="BT16" s="312"/>
      <c r="BU16" s="312"/>
      <c r="BV16" s="312"/>
      <c r="BW16" s="312"/>
      <c r="BX16" s="312"/>
      <c r="BY16" s="312"/>
      <c r="BZ16" s="312"/>
      <c r="CA16" s="312"/>
      <c r="CB16" s="312"/>
      <c r="CC16" s="312"/>
      <c r="CD16" s="312"/>
      <c r="CE16" s="312"/>
      <c r="CF16" s="312"/>
      <c r="CG16" s="312"/>
      <c r="CH16" s="312"/>
      <c r="CI16" s="312"/>
      <c r="CJ16" s="312"/>
      <c r="CK16" s="312"/>
      <c r="CL16" s="312"/>
      <c r="CM16" s="152"/>
      <c r="CN16" s="152"/>
      <c r="CO16" s="152"/>
      <c r="CP16" s="153"/>
    </row>
    <row r="17" spans="2:94" ht="9" customHeight="1" x14ac:dyDescent="0.2">
      <c r="B17" s="536"/>
      <c r="C17" s="536"/>
      <c r="D17" s="536"/>
      <c r="E17" s="64"/>
      <c r="F17" s="64"/>
      <c r="G17" s="64"/>
      <c r="H17" s="64"/>
      <c r="I17" s="64"/>
      <c r="J17" s="73"/>
      <c r="K17" s="73"/>
      <c r="L17" s="73"/>
      <c r="M17" s="65"/>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c r="BB17" s="65"/>
      <c r="BC17" s="52"/>
      <c r="BD17" s="437" t="str">
        <f>入力!L13</f>
        <v/>
      </c>
      <c r="BE17" s="346" t="str">
        <f>入力!M13</f>
        <v/>
      </c>
      <c r="BF17" s="346" t="str">
        <f>入力!N13</f>
        <v/>
      </c>
      <c r="BG17" s="346" t="str">
        <f>入力!O13</f>
        <v/>
      </c>
      <c r="BH17" s="346" t="str">
        <f>入力!P13</f>
        <v/>
      </c>
      <c r="BI17" s="346" t="str">
        <f>入力!Q13</f>
        <v/>
      </c>
      <c r="BJ17" s="346" t="str">
        <f>入力!R13</f>
        <v/>
      </c>
      <c r="BK17" s="346" t="str">
        <f>入力!S13</f>
        <v/>
      </c>
      <c r="BL17" s="346" t="str">
        <f>入力!T13</f>
        <v/>
      </c>
      <c r="BM17" s="346" t="str">
        <f>入力!U13</f>
        <v/>
      </c>
      <c r="BN17" s="346" t="str">
        <f>入力!V13</f>
        <v/>
      </c>
      <c r="BO17" s="346" t="str">
        <f>入力!W13</f>
        <v/>
      </c>
      <c r="BP17" s="348" t="str">
        <f>入力!X13</f>
        <v/>
      </c>
      <c r="BQ17" s="434"/>
      <c r="BR17" s="435"/>
      <c r="BS17" s="81"/>
      <c r="BT17" s="312"/>
      <c r="BU17" s="312"/>
      <c r="BV17" s="312"/>
      <c r="BW17" s="312"/>
      <c r="BX17" s="312"/>
      <c r="BY17" s="312"/>
      <c r="BZ17" s="312"/>
      <c r="CA17" s="312"/>
      <c r="CB17" s="312"/>
      <c r="CC17" s="312"/>
      <c r="CD17" s="312"/>
      <c r="CE17" s="312"/>
      <c r="CF17" s="312"/>
      <c r="CG17" s="312"/>
      <c r="CH17" s="312"/>
      <c r="CI17" s="312"/>
      <c r="CJ17" s="312"/>
      <c r="CK17" s="312"/>
      <c r="CL17" s="312"/>
      <c r="CM17" s="152"/>
      <c r="CN17" s="152"/>
      <c r="CO17" s="152"/>
      <c r="CP17" s="153"/>
    </row>
    <row r="18" spans="2:94" ht="9" customHeight="1" x14ac:dyDescent="0.2">
      <c r="B18" s="536"/>
      <c r="C18" s="536"/>
      <c r="D18" s="536"/>
      <c r="E18" s="64"/>
      <c r="F18" s="64"/>
      <c r="G18" s="64"/>
      <c r="H18" s="64"/>
      <c r="I18" s="64"/>
      <c r="J18" s="399"/>
      <c r="K18" s="399"/>
      <c r="L18" s="399"/>
      <c r="M18" s="65"/>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52"/>
      <c r="BD18" s="438"/>
      <c r="BE18" s="347"/>
      <c r="BF18" s="347"/>
      <c r="BG18" s="347"/>
      <c r="BH18" s="347"/>
      <c r="BI18" s="347"/>
      <c r="BJ18" s="347"/>
      <c r="BK18" s="347"/>
      <c r="BL18" s="347"/>
      <c r="BM18" s="347"/>
      <c r="BN18" s="347"/>
      <c r="BO18" s="347"/>
      <c r="BP18" s="349"/>
      <c r="BQ18" s="434"/>
      <c r="BR18" s="435"/>
      <c r="BS18" s="340" t="s">
        <v>7</v>
      </c>
      <c r="BT18" s="341"/>
      <c r="BU18" s="341"/>
      <c r="BV18" s="313" t="str">
        <f>T(入力!C18)</f>
        <v/>
      </c>
      <c r="BW18" s="314"/>
      <c r="BX18" s="314"/>
      <c r="BY18" s="314"/>
      <c r="BZ18" s="314"/>
      <c r="CA18" s="314"/>
      <c r="CB18" s="314"/>
      <c r="CC18" s="314"/>
      <c r="CD18" s="314"/>
      <c r="CE18" s="314"/>
      <c r="CF18" s="314"/>
      <c r="CG18" s="314"/>
      <c r="CH18" s="314"/>
      <c r="CI18" s="314"/>
      <c r="CJ18" s="314"/>
      <c r="CK18" s="314"/>
      <c r="CL18" s="314"/>
      <c r="CM18" s="314"/>
      <c r="CN18" s="314"/>
      <c r="CO18" s="314"/>
      <c r="CP18" s="315"/>
    </row>
    <row r="19" spans="2:94" ht="9" customHeight="1" x14ac:dyDescent="0.2">
      <c r="B19" s="536"/>
      <c r="C19" s="536"/>
      <c r="D19" s="536"/>
      <c r="E19" s="64"/>
      <c r="F19" s="64"/>
      <c r="G19" s="64"/>
      <c r="H19" s="64"/>
      <c r="I19" s="64"/>
      <c r="J19" s="399"/>
      <c r="K19" s="399"/>
      <c r="L19" s="399"/>
      <c r="M19" s="65"/>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52"/>
      <c r="BD19" s="85"/>
      <c r="BE19" s="47"/>
      <c r="BF19" s="431" t="s">
        <v>43</v>
      </c>
      <c r="BG19" s="431"/>
      <c r="BH19" s="431"/>
      <c r="BI19" s="431"/>
      <c r="BJ19" s="431"/>
      <c r="BK19" s="431"/>
      <c r="BL19" s="431"/>
      <c r="BM19" s="431"/>
      <c r="BN19" s="431"/>
      <c r="BO19" s="431"/>
      <c r="BP19" s="47"/>
      <c r="BQ19" s="49"/>
      <c r="BR19" s="50"/>
      <c r="BS19" s="340"/>
      <c r="BT19" s="341"/>
      <c r="BU19" s="341"/>
      <c r="BV19" s="314"/>
      <c r="BW19" s="314"/>
      <c r="BX19" s="314"/>
      <c r="BY19" s="314"/>
      <c r="BZ19" s="314"/>
      <c r="CA19" s="314"/>
      <c r="CB19" s="314"/>
      <c r="CC19" s="314"/>
      <c r="CD19" s="314"/>
      <c r="CE19" s="314"/>
      <c r="CF19" s="314"/>
      <c r="CG19" s="314"/>
      <c r="CH19" s="314"/>
      <c r="CI19" s="314"/>
      <c r="CJ19" s="314"/>
      <c r="CK19" s="314"/>
      <c r="CL19" s="314"/>
      <c r="CM19" s="314"/>
      <c r="CN19" s="314"/>
      <c r="CO19" s="314"/>
      <c r="CP19" s="315"/>
    </row>
    <row r="20" spans="2:94" ht="9" customHeight="1" x14ac:dyDescent="0.15">
      <c r="B20" s="536"/>
      <c r="C20" s="536"/>
      <c r="D20" s="536"/>
      <c r="E20" s="64"/>
      <c r="F20" s="64"/>
      <c r="G20" s="64"/>
      <c r="H20" s="64"/>
      <c r="I20" s="64"/>
      <c r="J20" s="399"/>
      <c r="K20" s="399"/>
      <c r="L20" s="399"/>
      <c r="M20" s="75"/>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52"/>
      <c r="BD20" s="86">
        <v>24</v>
      </c>
      <c r="BE20" s="87"/>
      <c r="BF20" s="432"/>
      <c r="BG20" s="432"/>
      <c r="BH20" s="432"/>
      <c r="BI20" s="432"/>
      <c r="BJ20" s="432"/>
      <c r="BK20" s="432"/>
      <c r="BL20" s="432"/>
      <c r="BM20" s="432"/>
      <c r="BN20" s="432"/>
      <c r="BO20" s="432"/>
      <c r="BP20" s="88">
        <v>36</v>
      </c>
      <c r="BQ20" s="49"/>
      <c r="BR20" s="50"/>
      <c r="BS20" s="340" t="s">
        <v>6</v>
      </c>
      <c r="BT20" s="341"/>
      <c r="BU20" s="341"/>
      <c r="BV20" s="313" t="str">
        <f>T(入力!C19)</f>
        <v/>
      </c>
      <c r="BW20" s="314"/>
      <c r="BX20" s="314"/>
      <c r="BY20" s="314"/>
      <c r="BZ20" s="314"/>
      <c r="CA20" s="314"/>
      <c r="CB20" s="314"/>
      <c r="CC20" s="314"/>
      <c r="CD20" s="314"/>
      <c r="CE20" s="314"/>
      <c r="CF20" s="314"/>
      <c r="CG20" s="314"/>
      <c r="CH20" s="314"/>
      <c r="CI20" s="314"/>
      <c r="CJ20" s="314"/>
      <c r="CK20" s="314"/>
      <c r="CL20" s="314"/>
      <c r="CM20" s="314"/>
      <c r="CN20" s="314"/>
      <c r="CO20" s="314"/>
      <c r="CP20" s="315"/>
    </row>
    <row r="21" spans="2:94" ht="9" customHeight="1" x14ac:dyDescent="0.2">
      <c r="B21" s="536"/>
      <c r="C21" s="536"/>
      <c r="D21" s="536"/>
      <c r="E21" s="64"/>
      <c r="F21" s="64"/>
      <c r="G21" s="64"/>
      <c r="H21" s="64"/>
      <c r="I21" s="64"/>
      <c r="J21" s="65"/>
      <c r="K21" s="73"/>
      <c r="L21" s="73"/>
      <c r="M21" s="75"/>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52"/>
      <c r="BD21" s="437" t="str">
        <f>入力!L14</f>
        <v/>
      </c>
      <c r="BE21" s="346" t="str">
        <f>入力!M14</f>
        <v/>
      </c>
      <c r="BF21" s="346" t="str">
        <f>入力!N14</f>
        <v/>
      </c>
      <c r="BG21" s="346" t="str">
        <f>入力!O14</f>
        <v/>
      </c>
      <c r="BH21" s="346" t="str">
        <f>入力!P14</f>
        <v/>
      </c>
      <c r="BI21" s="346" t="str">
        <f>入力!Q14</f>
        <v/>
      </c>
      <c r="BJ21" s="346" t="str">
        <f>入力!R14</f>
        <v/>
      </c>
      <c r="BK21" s="346" t="str">
        <f>入力!S14</f>
        <v/>
      </c>
      <c r="BL21" s="346" t="str">
        <f>入力!T14</f>
        <v/>
      </c>
      <c r="BM21" s="346" t="str">
        <f>入力!U14</f>
        <v/>
      </c>
      <c r="BN21" s="346" t="str">
        <f>入力!V14</f>
        <v/>
      </c>
      <c r="BO21" s="346" t="str">
        <f>入力!W14</f>
        <v/>
      </c>
      <c r="BP21" s="348" t="str">
        <f>入力!X14</f>
        <v/>
      </c>
      <c r="BQ21" s="49"/>
      <c r="BR21" s="50"/>
      <c r="BS21" s="342"/>
      <c r="BT21" s="343"/>
      <c r="BU21" s="343"/>
      <c r="BV21" s="316"/>
      <c r="BW21" s="316"/>
      <c r="BX21" s="316"/>
      <c r="BY21" s="316"/>
      <c r="BZ21" s="316"/>
      <c r="CA21" s="316"/>
      <c r="CB21" s="316"/>
      <c r="CC21" s="316"/>
      <c r="CD21" s="316"/>
      <c r="CE21" s="316"/>
      <c r="CF21" s="316"/>
      <c r="CG21" s="316"/>
      <c r="CH21" s="316"/>
      <c r="CI21" s="316"/>
      <c r="CJ21" s="316"/>
      <c r="CK21" s="316"/>
      <c r="CL21" s="316"/>
      <c r="CM21" s="316"/>
      <c r="CN21" s="316"/>
      <c r="CO21" s="316"/>
      <c r="CP21" s="317"/>
    </row>
    <row r="22" spans="2:94" ht="9" customHeight="1" x14ac:dyDescent="0.2">
      <c r="B22" s="536"/>
      <c r="C22" s="536"/>
      <c r="D22" s="536"/>
      <c r="E22" s="64"/>
      <c r="F22" s="64"/>
      <c r="G22" s="64"/>
      <c r="H22" s="64"/>
      <c r="I22" s="64"/>
      <c r="J22" s="73"/>
      <c r="K22" s="73"/>
      <c r="L22" s="89"/>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52"/>
      <c r="BD22" s="438"/>
      <c r="BE22" s="347"/>
      <c r="BF22" s="347"/>
      <c r="BG22" s="347"/>
      <c r="BH22" s="347"/>
      <c r="BI22" s="347"/>
      <c r="BJ22" s="347"/>
      <c r="BK22" s="347"/>
      <c r="BL22" s="347"/>
      <c r="BM22" s="347"/>
      <c r="BN22" s="347"/>
      <c r="BO22" s="347"/>
      <c r="BP22" s="349"/>
      <c r="BQ22" s="71"/>
      <c r="BR22" s="90"/>
      <c r="BS22" s="91"/>
      <c r="BT22" s="92"/>
      <c r="BU22" s="92"/>
      <c r="BV22" s="344" t="s">
        <v>9</v>
      </c>
      <c r="BW22" s="344"/>
      <c r="BX22" s="344"/>
      <c r="BY22" s="344"/>
      <c r="BZ22" s="344"/>
      <c r="CA22" s="344"/>
      <c r="CB22" s="92"/>
      <c r="CC22" s="92"/>
      <c r="CD22" s="93"/>
      <c r="CE22" s="92"/>
      <c r="CF22" s="92"/>
      <c r="CG22" s="92"/>
      <c r="CH22" s="344" t="s">
        <v>10</v>
      </c>
      <c r="CI22" s="344"/>
      <c r="CJ22" s="344"/>
      <c r="CK22" s="344"/>
      <c r="CL22" s="344"/>
      <c r="CM22" s="344"/>
      <c r="CN22" s="92"/>
      <c r="CO22" s="92"/>
      <c r="CP22" s="93"/>
    </row>
    <row r="23" spans="2:94" ht="9" customHeight="1" x14ac:dyDescent="0.2">
      <c r="B23" s="536"/>
      <c r="C23" s="536"/>
      <c r="D23" s="536"/>
      <c r="E23" s="64"/>
      <c r="F23" s="64"/>
      <c r="G23" s="64"/>
      <c r="H23" s="64"/>
      <c r="I23" s="64"/>
      <c r="J23" s="399"/>
      <c r="K23" s="399"/>
      <c r="L23" s="399"/>
      <c r="M23" s="64"/>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52"/>
      <c r="BD23" s="411" t="s">
        <v>8</v>
      </c>
      <c r="BE23" s="412"/>
      <c r="BF23" s="413"/>
      <c r="BG23" s="414"/>
      <c r="BH23" s="94"/>
      <c r="BI23" s="48"/>
      <c r="BJ23" s="48"/>
      <c r="BK23" s="48"/>
      <c r="BL23" s="48"/>
      <c r="BM23" s="48"/>
      <c r="BN23" s="48"/>
      <c r="BO23" s="48"/>
      <c r="BP23" s="48"/>
      <c r="BQ23" s="48"/>
      <c r="BR23" s="68"/>
      <c r="BS23" s="331" t="s">
        <v>135</v>
      </c>
      <c r="BT23" s="332"/>
      <c r="BU23" s="332"/>
      <c r="BV23" s="332"/>
      <c r="BW23" s="332"/>
      <c r="BX23" s="332"/>
      <c r="BY23" s="332"/>
      <c r="BZ23" s="332"/>
      <c r="CA23" s="332"/>
      <c r="CB23" s="332"/>
      <c r="CC23" s="332"/>
      <c r="CD23" s="333"/>
      <c r="CE23" s="331" t="s">
        <v>136</v>
      </c>
      <c r="CF23" s="332"/>
      <c r="CG23" s="332"/>
      <c r="CH23" s="332"/>
      <c r="CI23" s="332"/>
      <c r="CJ23" s="332"/>
      <c r="CK23" s="332"/>
      <c r="CL23" s="332"/>
      <c r="CM23" s="332"/>
      <c r="CN23" s="332"/>
      <c r="CO23" s="332"/>
      <c r="CP23" s="333"/>
    </row>
    <row r="24" spans="2:94" ht="9" customHeight="1" x14ac:dyDescent="0.2">
      <c r="B24" s="536"/>
      <c r="C24" s="536"/>
      <c r="D24" s="536"/>
      <c r="E24" s="64"/>
      <c r="F24" s="64"/>
      <c r="G24" s="64"/>
      <c r="H24" s="64"/>
      <c r="I24" s="64"/>
      <c r="J24" s="399"/>
      <c r="K24" s="399"/>
      <c r="L24" s="399"/>
      <c r="M24" s="64"/>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52"/>
      <c r="BD24" s="415"/>
      <c r="BE24" s="416"/>
      <c r="BF24" s="416"/>
      <c r="BG24" s="417"/>
      <c r="BH24" s="52"/>
      <c r="BI24" s="52"/>
      <c r="BJ24" s="52"/>
      <c r="BK24" s="52"/>
      <c r="BL24" s="52"/>
      <c r="BM24" s="52"/>
      <c r="BN24" s="52"/>
      <c r="BO24" s="52"/>
      <c r="BP24" s="52"/>
      <c r="BQ24" s="52"/>
      <c r="BR24" s="50"/>
      <c r="BS24" s="334"/>
      <c r="BT24" s="335"/>
      <c r="BU24" s="335"/>
      <c r="BV24" s="335"/>
      <c r="BW24" s="335"/>
      <c r="BX24" s="335"/>
      <c r="BY24" s="335"/>
      <c r="BZ24" s="335"/>
      <c r="CA24" s="335"/>
      <c r="CB24" s="335"/>
      <c r="CC24" s="335"/>
      <c r="CD24" s="336"/>
      <c r="CE24" s="334"/>
      <c r="CF24" s="335"/>
      <c r="CG24" s="335"/>
      <c r="CH24" s="335"/>
      <c r="CI24" s="335"/>
      <c r="CJ24" s="335"/>
      <c r="CK24" s="335"/>
      <c r="CL24" s="335"/>
      <c r="CM24" s="335"/>
      <c r="CN24" s="335"/>
      <c r="CO24" s="335"/>
      <c r="CP24" s="336"/>
    </row>
    <row r="25" spans="2:94" ht="9" customHeight="1" x14ac:dyDescent="0.2">
      <c r="B25" s="536"/>
      <c r="C25" s="536"/>
      <c r="D25" s="536"/>
      <c r="E25" s="64"/>
      <c r="F25" s="64"/>
      <c r="G25" s="64"/>
      <c r="H25" s="64"/>
      <c r="I25" s="64"/>
      <c r="J25" s="399"/>
      <c r="K25" s="399"/>
      <c r="L25" s="399"/>
      <c r="M25" s="64"/>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52"/>
      <c r="BD25" s="418"/>
      <c r="BE25" s="419"/>
      <c r="BF25" s="419"/>
      <c r="BG25" s="420"/>
      <c r="BH25" s="52"/>
      <c r="BI25" s="52"/>
      <c r="BJ25" s="52"/>
      <c r="BK25" s="52"/>
      <c r="BL25" s="52"/>
      <c r="BM25" s="52"/>
      <c r="BN25" s="52"/>
      <c r="BO25" s="52"/>
      <c r="BP25" s="52"/>
      <c r="BQ25" s="52"/>
      <c r="BR25" s="50"/>
      <c r="BS25" s="337"/>
      <c r="BT25" s="338"/>
      <c r="BU25" s="338"/>
      <c r="BV25" s="338"/>
      <c r="BW25" s="338"/>
      <c r="BX25" s="338"/>
      <c r="BY25" s="338"/>
      <c r="BZ25" s="338"/>
      <c r="CA25" s="338"/>
      <c r="CB25" s="338"/>
      <c r="CC25" s="338"/>
      <c r="CD25" s="339"/>
      <c r="CE25" s="337"/>
      <c r="CF25" s="338"/>
      <c r="CG25" s="338"/>
      <c r="CH25" s="338"/>
      <c r="CI25" s="338"/>
      <c r="CJ25" s="338"/>
      <c r="CK25" s="338"/>
      <c r="CL25" s="338"/>
      <c r="CM25" s="338"/>
      <c r="CN25" s="338"/>
      <c r="CO25" s="338"/>
      <c r="CP25" s="339"/>
    </row>
    <row r="26" spans="2:94" ht="9" customHeight="1" x14ac:dyDescent="0.2">
      <c r="B26" s="536"/>
      <c r="C26" s="536"/>
      <c r="D26" s="536"/>
      <c r="E26" s="64"/>
      <c r="F26" s="64"/>
      <c r="G26" s="64"/>
      <c r="H26" s="64"/>
      <c r="I26" s="64"/>
      <c r="J26" s="65"/>
      <c r="K26" s="73"/>
      <c r="L26" s="73"/>
      <c r="M26" s="6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52"/>
      <c r="BD26" s="858" t="s">
        <v>42</v>
      </c>
      <c r="BE26" s="859"/>
      <c r="BF26" s="859"/>
      <c r="BG26" s="859"/>
      <c r="BH26" s="859"/>
      <c r="BI26" s="859"/>
      <c r="BJ26" s="860"/>
      <c r="BK26" s="350">
        <v>1</v>
      </c>
      <c r="BL26" s="351"/>
      <c r="BM26" s="67"/>
      <c r="BN26" s="48"/>
      <c r="BO26" s="48"/>
      <c r="BP26" s="48"/>
      <c r="BQ26" s="48"/>
      <c r="BR26" s="48"/>
      <c r="BS26" s="48"/>
      <c r="BT26" s="48"/>
      <c r="BU26" s="48"/>
      <c r="BV26" s="95"/>
      <c r="BW26" s="95"/>
      <c r="BX26" s="69" t="s">
        <v>17</v>
      </c>
      <c r="BY26" s="96"/>
      <c r="BZ26" s="97" t="s">
        <v>21</v>
      </c>
      <c r="CA26" s="98"/>
      <c r="CB26" s="99" t="s">
        <v>19</v>
      </c>
      <c r="CC26" s="97"/>
      <c r="CD26" s="69" t="s">
        <v>18</v>
      </c>
      <c r="CE26" s="96"/>
      <c r="CF26" s="97" t="s">
        <v>17</v>
      </c>
      <c r="CG26" s="98"/>
      <c r="CH26" s="99" t="s">
        <v>20</v>
      </c>
      <c r="CI26" s="97"/>
      <c r="CJ26" s="69" t="s">
        <v>19</v>
      </c>
      <c r="CK26" s="96"/>
      <c r="CL26" s="97" t="s">
        <v>18</v>
      </c>
      <c r="CM26" s="98"/>
      <c r="CN26" s="99" t="s">
        <v>17</v>
      </c>
      <c r="CO26" s="329" t="s">
        <v>66</v>
      </c>
      <c r="CP26" s="330"/>
    </row>
    <row r="27" spans="2:94" ht="9" customHeight="1" x14ac:dyDescent="0.2">
      <c r="B27" s="536"/>
      <c r="C27" s="536"/>
      <c r="D27" s="536"/>
      <c r="E27" s="64"/>
      <c r="F27" s="64"/>
      <c r="G27" s="64"/>
      <c r="H27" s="64"/>
      <c r="I27" s="64"/>
      <c r="J27" s="73"/>
      <c r="K27" s="73"/>
      <c r="L27" s="89"/>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52"/>
      <c r="BD27" s="861"/>
      <c r="BE27" s="862"/>
      <c r="BF27" s="862"/>
      <c r="BG27" s="862"/>
      <c r="BH27" s="862"/>
      <c r="BI27" s="862"/>
      <c r="BJ27" s="863"/>
      <c r="BK27" s="352"/>
      <c r="BL27" s="353"/>
      <c r="BM27" s="49"/>
      <c r="BN27" s="52"/>
      <c r="BO27" s="52"/>
      <c r="BP27" s="52"/>
      <c r="BQ27" s="52"/>
      <c r="BR27" s="52"/>
      <c r="BS27" s="52"/>
      <c r="BT27" s="52"/>
      <c r="BU27" s="52"/>
      <c r="BV27" s="52"/>
      <c r="BW27" s="356" t="str">
        <f>入力!O$31</f>
        <v/>
      </c>
      <c r="BX27" s="327"/>
      <c r="BY27" s="319" t="str">
        <f>入力!P$31</f>
        <v/>
      </c>
      <c r="BZ27" s="320"/>
      <c r="CA27" s="324" t="str">
        <f>入力!Q$31</f>
        <v/>
      </c>
      <c r="CB27" s="320"/>
      <c r="CC27" s="324" t="str">
        <f>入力!R$31</f>
        <v/>
      </c>
      <c r="CD27" s="327"/>
      <c r="CE27" s="319" t="str">
        <f>入力!S$31</f>
        <v/>
      </c>
      <c r="CF27" s="320"/>
      <c r="CG27" s="324" t="str">
        <f>入力!T$31</f>
        <v/>
      </c>
      <c r="CH27" s="320"/>
      <c r="CI27" s="324" t="str">
        <f>入力!U$31</f>
        <v/>
      </c>
      <c r="CJ27" s="327"/>
      <c r="CK27" s="319" t="str">
        <f>入力!V$31</f>
        <v/>
      </c>
      <c r="CL27" s="320"/>
      <c r="CM27" s="324" t="str">
        <f>入力!W$31</f>
        <v/>
      </c>
      <c r="CN27" s="320"/>
      <c r="CO27" s="324" t="str">
        <f>入力!X$31</f>
        <v/>
      </c>
      <c r="CP27" s="327"/>
    </row>
    <row r="28" spans="2:94" ht="9" customHeight="1" x14ac:dyDescent="0.2">
      <c r="B28" s="536"/>
      <c r="C28" s="536"/>
      <c r="D28" s="536"/>
      <c r="E28" s="64"/>
      <c r="F28" s="64"/>
      <c r="G28" s="64"/>
      <c r="H28" s="64"/>
      <c r="I28" s="64"/>
      <c r="J28" s="399"/>
      <c r="K28" s="399"/>
      <c r="L28" s="399"/>
      <c r="M28" s="75"/>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75"/>
      <c r="BC28" s="52"/>
      <c r="BD28" s="861"/>
      <c r="BE28" s="862"/>
      <c r="BF28" s="862"/>
      <c r="BG28" s="862"/>
      <c r="BH28" s="862"/>
      <c r="BI28" s="862"/>
      <c r="BJ28" s="863"/>
      <c r="BK28" s="352"/>
      <c r="BL28" s="353"/>
      <c r="BM28" s="49"/>
      <c r="BN28" s="52"/>
      <c r="BO28" s="52"/>
      <c r="BP28" s="52"/>
      <c r="BQ28" s="52"/>
      <c r="BR28" s="52"/>
      <c r="BS28" s="52"/>
      <c r="BT28" s="52"/>
      <c r="BU28" s="52"/>
      <c r="BV28" s="52"/>
      <c r="BW28" s="357"/>
      <c r="BX28" s="327"/>
      <c r="BY28" s="321"/>
      <c r="BZ28" s="320"/>
      <c r="CA28" s="325"/>
      <c r="CB28" s="320"/>
      <c r="CC28" s="325"/>
      <c r="CD28" s="327"/>
      <c r="CE28" s="321"/>
      <c r="CF28" s="320"/>
      <c r="CG28" s="325"/>
      <c r="CH28" s="320"/>
      <c r="CI28" s="325"/>
      <c r="CJ28" s="327"/>
      <c r="CK28" s="321"/>
      <c r="CL28" s="320"/>
      <c r="CM28" s="325"/>
      <c r="CN28" s="320"/>
      <c r="CO28" s="325"/>
      <c r="CP28" s="327"/>
    </row>
    <row r="29" spans="2:94" ht="9" customHeight="1" x14ac:dyDescent="0.2">
      <c r="B29" s="536"/>
      <c r="C29" s="536"/>
      <c r="D29" s="536"/>
      <c r="E29" s="64"/>
      <c r="F29" s="64"/>
      <c r="G29" s="64"/>
      <c r="H29" s="64"/>
      <c r="I29" s="64"/>
      <c r="J29" s="399"/>
      <c r="K29" s="399"/>
      <c r="L29" s="399"/>
      <c r="M29" s="75"/>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75"/>
      <c r="BC29" s="52"/>
      <c r="BD29" s="864"/>
      <c r="BE29" s="865"/>
      <c r="BF29" s="865"/>
      <c r="BG29" s="865"/>
      <c r="BH29" s="865"/>
      <c r="BI29" s="865"/>
      <c r="BJ29" s="866"/>
      <c r="BK29" s="354"/>
      <c r="BL29" s="355"/>
      <c r="BM29" s="71"/>
      <c r="BN29" s="72"/>
      <c r="BO29" s="72"/>
      <c r="BP29" s="72"/>
      <c r="BQ29" s="72"/>
      <c r="BR29" s="72"/>
      <c r="BS29" s="72"/>
      <c r="BT29" s="72"/>
      <c r="BU29" s="72"/>
      <c r="BV29" s="72"/>
      <c r="BW29" s="436"/>
      <c r="BX29" s="328"/>
      <c r="BY29" s="322"/>
      <c r="BZ29" s="323"/>
      <c r="CA29" s="326"/>
      <c r="CB29" s="323"/>
      <c r="CC29" s="326"/>
      <c r="CD29" s="328"/>
      <c r="CE29" s="322"/>
      <c r="CF29" s="323"/>
      <c r="CG29" s="326"/>
      <c r="CH29" s="323"/>
      <c r="CI29" s="326"/>
      <c r="CJ29" s="328"/>
      <c r="CK29" s="322"/>
      <c r="CL29" s="323"/>
      <c r="CM29" s="326"/>
      <c r="CN29" s="323"/>
      <c r="CO29" s="326"/>
      <c r="CP29" s="328"/>
    </row>
    <row r="30" spans="2:94" ht="9" customHeight="1" x14ac:dyDescent="0.2">
      <c r="B30" s="536"/>
      <c r="C30" s="536"/>
      <c r="D30" s="536"/>
      <c r="E30" s="64"/>
      <c r="F30" s="64"/>
      <c r="G30" s="64"/>
      <c r="H30" s="64"/>
      <c r="I30" s="64"/>
      <c r="J30" s="399"/>
      <c r="K30" s="399"/>
      <c r="L30" s="399"/>
      <c r="M30" s="65"/>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65"/>
      <c r="BC30" s="52"/>
      <c r="BD30" s="852" t="s">
        <v>64</v>
      </c>
      <c r="BE30" s="839" t="s">
        <v>62</v>
      </c>
      <c r="BF30" s="840"/>
      <c r="BG30" s="840"/>
      <c r="BH30" s="840"/>
      <c r="BI30" s="840"/>
      <c r="BJ30" s="841"/>
      <c r="BK30" s="350">
        <v>2</v>
      </c>
      <c r="BL30" s="351"/>
      <c r="BM30" s="67"/>
      <c r="BN30" s="48"/>
      <c r="BO30" s="48"/>
      <c r="BP30" s="48"/>
      <c r="BQ30" s="48"/>
      <c r="BR30" s="48"/>
      <c r="BS30" s="48"/>
      <c r="BT30" s="48"/>
      <c r="BU30" s="48"/>
      <c r="BV30" s="48"/>
      <c r="BW30" s="48"/>
      <c r="BX30" s="46"/>
      <c r="BY30" s="45"/>
      <c r="BZ30" s="48"/>
      <c r="CA30" s="100"/>
      <c r="CB30" s="101"/>
      <c r="CC30" s="48"/>
      <c r="CD30" s="46"/>
      <c r="CE30" s="45"/>
      <c r="CF30" s="48"/>
      <c r="CG30" s="100"/>
      <c r="CH30" s="101"/>
      <c r="CI30" s="48"/>
      <c r="CJ30" s="46"/>
      <c r="CK30" s="45"/>
      <c r="CL30" s="48"/>
      <c r="CM30" s="100"/>
      <c r="CN30" s="101"/>
      <c r="CO30" s="48"/>
      <c r="CP30" s="68"/>
    </row>
    <row r="31" spans="2:94" ht="9" customHeight="1" x14ac:dyDescent="0.2">
      <c r="B31" s="536"/>
      <c r="C31" s="536"/>
      <c r="D31" s="536"/>
      <c r="E31" s="64"/>
      <c r="F31" s="64"/>
      <c r="G31" s="64"/>
      <c r="H31" s="64"/>
      <c r="I31" s="64"/>
      <c r="J31" s="65"/>
      <c r="K31" s="102"/>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52"/>
      <c r="BD31" s="852"/>
      <c r="BE31" s="842"/>
      <c r="BF31" s="843"/>
      <c r="BG31" s="843"/>
      <c r="BH31" s="843"/>
      <c r="BI31" s="843"/>
      <c r="BJ31" s="844"/>
      <c r="BK31" s="352"/>
      <c r="BL31" s="353"/>
      <c r="BM31" s="49"/>
      <c r="BN31" s="52"/>
      <c r="BO31" s="52"/>
      <c r="BP31" s="52"/>
      <c r="BQ31" s="52"/>
      <c r="BR31" s="52"/>
      <c r="BS31" s="52"/>
      <c r="BT31" s="52"/>
      <c r="BU31" s="52"/>
      <c r="BV31" s="52"/>
      <c r="BW31" s="356" t="str">
        <f>入力!O35</f>
        <v/>
      </c>
      <c r="BX31" s="327"/>
      <c r="BY31" s="319" t="str">
        <f>入力!P35</f>
        <v/>
      </c>
      <c r="BZ31" s="320"/>
      <c r="CA31" s="324" t="str">
        <f>入力!Q35</f>
        <v/>
      </c>
      <c r="CB31" s="320"/>
      <c r="CC31" s="324" t="str">
        <f>入力!R35</f>
        <v/>
      </c>
      <c r="CD31" s="327"/>
      <c r="CE31" s="319" t="str">
        <f>入力!S35</f>
        <v/>
      </c>
      <c r="CF31" s="320"/>
      <c r="CG31" s="324" t="str">
        <f>入力!T35</f>
        <v/>
      </c>
      <c r="CH31" s="320"/>
      <c r="CI31" s="324" t="str">
        <f>入力!U35</f>
        <v/>
      </c>
      <c r="CJ31" s="327"/>
      <c r="CK31" s="319" t="str">
        <f>入力!V35</f>
        <v/>
      </c>
      <c r="CL31" s="320"/>
      <c r="CM31" s="324" t="str">
        <f>入力!W35</f>
        <v/>
      </c>
      <c r="CN31" s="320"/>
      <c r="CO31" s="324" t="str">
        <f>入力!X35</f>
        <v/>
      </c>
      <c r="CP31" s="327"/>
    </row>
    <row r="32" spans="2:94" ht="9" customHeight="1" x14ac:dyDescent="0.2">
      <c r="B32" s="536"/>
      <c r="C32" s="536"/>
      <c r="D32" s="536"/>
      <c r="E32" s="64"/>
      <c r="F32" s="64"/>
      <c r="G32" s="64"/>
      <c r="H32" s="64"/>
      <c r="I32" s="64"/>
      <c r="J32" s="102"/>
      <c r="K32" s="102"/>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52"/>
      <c r="BD32" s="852"/>
      <c r="BE32" s="842"/>
      <c r="BF32" s="843"/>
      <c r="BG32" s="843"/>
      <c r="BH32" s="843"/>
      <c r="BI32" s="843"/>
      <c r="BJ32" s="844"/>
      <c r="BK32" s="352"/>
      <c r="BL32" s="353"/>
      <c r="BM32" s="49"/>
      <c r="BN32" s="52"/>
      <c r="BO32" s="52"/>
      <c r="BP32" s="52"/>
      <c r="BQ32" s="52"/>
      <c r="BR32" s="52"/>
      <c r="BS32" s="52"/>
      <c r="BT32" s="52"/>
      <c r="BU32" s="52"/>
      <c r="BV32" s="52"/>
      <c r="BW32" s="357"/>
      <c r="BX32" s="327"/>
      <c r="BY32" s="321"/>
      <c r="BZ32" s="320"/>
      <c r="CA32" s="325"/>
      <c r="CB32" s="320"/>
      <c r="CC32" s="325"/>
      <c r="CD32" s="327"/>
      <c r="CE32" s="321"/>
      <c r="CF32" s="320"/>
      <c r="CG32" s="325"/>
      <c r="CH32" s="320"/>
      <c r="CI32" s="325"/>
      <c r="CJ32" s="327"/>
      <c r="CK32" s="321"/>
      <c r="CL32" s="320"/>
      <c r="CM32" s="325"/>
      <c r="CN32" s="320"/>
      <c r="CO32" s="325"/>
      <c r="CP32" s="327"/>
    </row>
    <row r="33" spans="2:94" ht="9" customHeight="1" x14ac:dyDescent="0.2">
      <c r="B33" s="536"/>
      <c r="C33" s="536"/>
      <c r="D33" s="536"/>
      <c r="E33" s="64"/>
      <c r="F33" s="64"/>
      <c r="G33" s="64"/>
      <c r="H33" s="64"/>
      <c r="I33" s="64"/>
      <c r="J33" s="102"/>
      <c r="K33" s="102"/>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52"/>
      <c r="BD33" s="852"/>
      <c r="BE33" s="854"/>
      <c r="BF33" s="855"/>
      <c r="BG33" s="855"/>
      <c r="BH33" s="855"/>
      <c r="BI33" s="855"/>
      <c r="BJ33" s="856"/>
      <c r="BK33" s="354"/>
      <c r="BL33" s="355"/>
      <c r="BM33" s="71"/>
      <c r="BN33" s="72"/>
      <c r="BO33" s="72"/>
      <c r="BP33" s="72"/>
      <c r="BQ33" s="72"/>
      <c r="BR33" s="72"/>
      <c r="BS33" s="72"/>
      <c r="BT33" s="72"/>
      <c r="BU33" s="72"/>
      <c r="BV33" s="72"/>
      <c r="BW33" s="436"/>
      <c r="BX33" s="328"/>
      <c r="BY33" s="322"/>
      <c r="BZ33" s="323"/>
      <c r="CA33" s="326"/>
      <c r="CB33" s="323"/>
      <c r="CC33" s="326"/>
      <c r="CD33" s="328"/>
      <c r="CE33" s="322"/>
      <c r="CF33" s="323"/>
      <c r="CG33" s="326"/>
      <c r="CH33" s="323"/>
      <c r="CI33" s="326"/>
      <c r="CJ33" s="328"/>
      <c r="CK33" s="322"/>
      <c r="CL33" s="323"/>
      <c r="CM33" s="326"/>
      <c r="CN33" s="323"/>
      <c r="CO33" s="326"/>
      <c r="CP33" s="328"/>
    </row>
    <row r="34" spans="2:94" ht="9" customHeight="1" x14ac:dyDescent="0.2">
      <c r="B34" s="64"/>
      <c r="C34" s="469"/>
      <c r="D34" s="469"/>
      <c r="E34" s="469"/>
      <c r="F34" s="469"/>
      <c r="G34" s="469"/>
      <c r="H34" s="469"/>
      <c r="I34" s="469"/>
      <c r="J34" s="64"/>
      <c r="K34" s="64"/>
      <c r="L34" s="64"/>
      <c r="M34" s="64"/>
      <c r="N34" s="64"/>
      <c r="O34" s="64"/>
      <c r="P34" s="64"/>
      <c r="Q34" s="469"/>
      <c r="R34" s="469"/>
      <c r="S34" s="469"/>
      <c r="T34" s="469"/>
      <c r="U34" s="469"/>
      <c r="V34" s="469"/>
      <c r="W34" s="469"/>
      <c r="X34" s="469"/>
      <c r="Y34" s="469"/>
      <c r="Z34" s="469"/>
      <c r="AA34" s="469"/>
      <c r="AB34" s="469"/>
      <c r="AC34" s="469"/>
      <c r="AD34" s="469"/>
      <c r="AE34" s="64"/>
      <c r="AF34" s="64"/>
      <c r="AG34" s="64"/>
      <c r="AH34" s="64"/>
      <c r="AI34" s="64"/>
      <c r="AJ34" s="64"/>
      <c r="AK34" s="64"/>
      <c r="AL34" s="64"/>
      <c r="AM34" s="469"/>
      <c r="AN34" s="469"/>
      <c r="AO34" s="469"/>
      <c r="AP34" s="469"/>
      <c r="AQ34" s="469"/>
      <c r="AR34" s="469"/>
      <c r="AS34" s="469"/>
      <c r="AT34" s="469"/>
      <c r="AU34" s="469"/>
      <c r="AV34" s="469"/>
      <c r="AW34" s="469"/>
      <c r="AX34" s="469"/>
      <c r="AY34" s="469"/>
      <c r="AZ34" s="469"/>
      <c r="BA34" s="64"/>
      <c r="BB34" s="64"/>
      <c r="BC34" s="52"/>
      <c r="BD34" s="852"/>
      <c r="BE34" s="839" t="s">
        <v>71</v>
      </c>
      <c r="BF34" s="840"/>
      <c r="BG34" s="840"/>
      <c r="BH34" s="840"/>
      <c r="BI34" s="840"/>
      <c r="BJ34" s="841"/>
      <c r="BK34" s="350">
        <v>3</v>
      </c>
      <c r="BL34" s="351"/>
      <c r="BM34" s="67"/>
      <c r="BN34" s="111"/>
      <c r="BO34" s="48"/>
      <c r="BP34" s="48"/>
      <c r="BQ34" s="48"/>
      <c r="BR34" s="48"/>
      <c r="BS34" s="48"/>
      <c r="BT34" s="48"/>
      <c r="BU34" s="48"/>
      <c r="BV34" s="48"/>
      <c r="BW34" s="48"/>
      <c r="BX34" s="46"/>
      <c r="BY34" s="45"/>
      <c r="BZ34" s="48"/>
      <c r="CA34" s="100"/>
      <c r="CB34" s="101"/>
      <c r="CC34" s="48"/>
      <c r="CD34" s="46"/>
      <c r="CE34" s="45"/>
      <c r="CF34" s="48"/>
      <c r="CG34" s="100"/>
      <c r="CH34" s="101"/>
      <c r="CI34" s="48"/>
      <c r="CJ34" s="46"/>
      <c r="CK34" s="45"/>
      <c r="CL34" s="48"/>
      <c r="CM34" s="100"/>
      <c r="CN34" s="101"/>
      <c r="CO34" s="48"/>
      <c r="CP34" s="68"/>
    </row>
    <row r="35" spans="2:94" ht="9" customHeight="1" x14ac:dyDescent="0.2">
      <c r="B35" s="64"/>
      <c r="C35" s="469"/>
      <c r="D35" s="469"/>
      <c r="E35" s="469"/>
      <c r="F35" s="469"/>
      <c r="G35" s="469"/>
      <c r="H35" s="469"/>
      <c r="I35" s="469"/>
      <c r="J35" s="64"/>
      <c r="K35" s="64"/>
      <c r="L35" s="64"/>
      <c r="M35" s="64"/>
      <c r="N35" s="64"/>
      <c r="O35" s="64"/>
      <c r="P35" s="64"/>
      <c r="Q35" s="469"/>
      <c r="R35" s="469"/>
      <c r="S35" s="469"/>
      <c r="T35" s="469"/>
      <c r="U35" s="469"/>
      <c r="V35" s="469"/>
      <c r="W35" s="469"/>
      <c r="X35" s="469"/>
      <c r="Y35" s="469"/>
      <c r="Z35" s="469"/>
      <c r="AA35" s="469"/>
      <c r="AB35" s="469"/>
      <c r="AC35" s="469"/>
      <c r="AD35" s="469"/>
      <c r="AE35" s="64"/>
      <c r="AF35" s="64"/>
      <c r="AG35" s="64"/>
      <c r="AH35" s="64"/>
      <c r="AI35" s="64"/>
      <c r="AJ35" s="64"/>
      <c r="AK35" s="64"/>
      <c r="AL35" s="64"/>
      <c r="AM35" s="469"/>
      <c r="AN35" s="469"/>
      <c r="AO35" s="469"/>
      <c r="AP35" s="469"/>
      <c r="AQ35" s="469"/>
      <c r="AR35" s="469"/>
      <c r="AS35" s="469"/>
      <c r="AT35" s="469"/>
      <c r="AU35" s="469"/>
      <c r="AV35" s="469"/>
      <c r="AW35" s="469"/>
      <c r="AX35" s="469"/>
      <c r="AY35" s="469"/>
      <c r="AZ35" s="469"/>
      <c r="BA35" s="64"/>
      <c r="BB35" s="64"/>
      <c r="BC35" s="52"/>
      <c r="BD35" s="852"/>
      <c r="BE35" s="842"/>
      <c r="BF35" s="843"/>
      <c r="BG35" s="843"/>
      <c r="BH35" s="843"/>
      <c r="BI35" s="843"/>
      <c r="BJ35" s="844"/>
      <c r="BK35" s="352"/>
      <c r="BL35" s="353"/>
      <c r="BM35" s="49"/>
      <c r="BN35" s="52"/>
      <c r="BO35" s="52"/>
      <c r="BP35" s="52"/>
      <c r="BQ35" s="52"/>
      <c r="BR35" s="52"/>
      <c r="BS35" s="52"/>
      <c r="BT35" s="52"/>
      <c r="BU35" s="52"/>
      <c r="BV35" s="52"/>
      <c r="BW35" s="356" t="str">
        <f>入力!O36</f>
        <v/>
      </c>
      <c r="BX35" s="327"/>
      <c r="BY35" s="319" t="str">
        <f>入力!P36</f>
        <v/>
      </c>
      <c r="BZ35" s="320"/>
      <c r="CA35" s="324" t="str">
        <f>入力!Q36</f>
        <v/>
      </c>
      <c r="CB35" s="320"/>
      <c r="CC35" s="324" t="str">
        <f>入力!R36</f>
        <v/>
      </c>
      <c r="CD35" s="327"/>
      <c r="CE35" s="319" t="str">
        <f>入力!S36</f>
        <v/>
      </c>
      <c r="CF35" s="320"/>
      <c r="CG35" s="324" t="str">
        <f>入力!T36</f>
        <v/>
      </c>
      <c r="CH35" s="320"/>
      <c r="CI35" s="324" t="str">
        <f>入力!U36</f>
        <v/>
      </c>
      <c r="CJ35" s="327"/>
      <c r="CK35" s="319" t="str">
        <f>入力!V36</f>
        <v/>
      </c>
      <c r="CL35" s="320"/>
      <c r="CM35" s="324" t="str">
        <f>入力!W36</f>
        <v/>
      </c>
      <c r="CN35" s="320"/>
      <c r="CO35" s="324" t="str">
        <f>入力!X36</f>
        <v/>
      </c>
      <c r="CP35" s="327"/>
    </row>
    <row r="36" spans="2:94" ht="9" customHeight="1" x14ac:dyDescent="0.2">
      <c r="B36" s="64"/>
      <c r="C36" s="469"/>
      <c r="D36" s="469"/>
      <c r="E36" s="469"/>
      <c r="F36" s="469"/>
      <c r="G36" s="469"/>
      <c r="H36" s="469"/>
      <c r="I36" s="469"/>
      <c r="J36" s="64"/>
      <c r="K36" s="64"/>
      <c r="L36" s="391"/>
      <c r="M36" s="391"/>
      <c r="N36" s="391"/>
      <c r="O36" s="547"/>
      <c r="P36" s="547"/>
      <c r="Q36" s="547"/>
      <c r="R36" s="547"/>
      <c r="S36" s="547"/>
      <c r="T36" s="547"/>
      <c r="U36" s="547"/>
      <c r="V36" s="547"/>
      <c r="W36" s="547"/>
      <c r="X36" s="547"/>
      <c r="Y36" s="547"/>
      <c r="Z36" s="547"/>
      <c r="AA36" s="547"/>
      <c r="AB36" s="547"/>
      <c r="AC36" s="547"/>
      <c r="AD36" s="547"/>
      <c r="AE36" s="547"/>
      <c r="AF36" s="547"/>
      <c r="AG36" s="154"/>
      <c r="AH36" s="65"/>
      <c r="AI36" s="547"/>
      <c r="AJ36" s="547"/>
      <c r="AK36" s="547"/>
      <c r="AL36" s="547"/>
      <c r="AM36" s="547"/>
      <c r="AN36" s="547"/>
      <c r="AO36" s="547"/>
      <c r="AP36" s="547"/>
      <c r="AQ36" s="547"/>
      <c r="AR36" s="547"/>
      <c r="AS36" s="547"/>
      <c r="AT36" s="547"/>
      <c r="AU36" s="547"/>
      <c r="AV36" s="547"/>
      <c r="AW36" s="547"/>
      <c r="AX36" s="547"/>
      <c r="AY36" s="547"/>
      <c r="AZ36" s="547"/>
      <c r="BA36" s="828"/>
      <c r="BB36" s="828"/>
      <c r="BC36" s="52"/>
      <c r="BD36" s="852"/>
      <c r="BE36" s="842"/>
      <c r="BF36" s="843"/>
      <c r="BG36" s="843"/>
      <c r="BH36" s="843"/>
      <c r="BI36" s="843"/>
      <c r="BJ36" s="844"/>
      <c r="BK36" s="352"/>
      <c r="BL36" s="353"/>
      <c r="BM36" s="49"/>
      <c r="BN36" s="52"/>
      <c r="BO36" s="52"/>
      <c r="BP36" s="52"/>
      <c r="BQ36" s="52"/>
      <c r="BR36" s="52"/>
      <c r="BS36" s="52"/>
      <c r="BT36" s="52"/>
      <c r="BU36" s="52"/>
      <c r="BV36" s="52"/>
      <c r="BW36" s="357"/>
      <c r="BX36" s="327"/>
      <c r="BY36" s="321"/>
      <c r="BZ36" s="320"/>
      <c r="CA36" s="325"/>
      <c r="CB36" s="320"/>
      <c r="CC36" s="325"/>
      <c r="CD36" s="327"/>
      <c r="CE36" s="321"/>
      <c r="CF36" s="320"/>
      <c r="CG36" s="325"/>
      <c r="CH36" s="320"/>
      <c r="CI36" s="325"/>
      <c r="CJ36" s="327"/>
      <c r="CK36" s="321"/>
      <c r="CL36" s="320"/>
      <c r="CM36" s="325"/>
      <c r="CN36" s="320"/>
      <c r="CO36" s="325"/>
      <c r="CP36" s="327"/>
    </row>
    <row r="37" spans="2:94" ht="9" customHeight="1" thickBot="1" x14ac:dyDescent="0.25">
      <c r="B37" s="64"/>
      <c r="C37" s="469"/>
      <c r="D37" s="469"/>
      <c r="E37" s="469"/>
      <c r="F37" s="469"/>
      <c r="G37" s="469"/>
      <c r="H37" s="469"/>
      <c r="I37" s="469"/>
      <c r="J37" s="64"/>
      <c r="K37" s="64"/>
      <c r="L37" s="391"/>
      <c r="M37" s="391"/>
      <c r="N37" s="391"/>
      <c r="O37" s="815"/>
      <c r="P37" s="815"/>
      <c r="Q37" s="75"/>
      <c r="R37" s="75"/>
      <c r="S37" s="75"/>
      <c r="T37" s="75"/>
      <c r="U37" s="75"/>
      <c r="V37" s="75"/>
      <c r="W37" s="75"/>
      <c r="X37" s="75"/>
      <c r="Y37" s="75"/>
      <c r="Z37" s="75"/>
      <c r="AA37" s="75"/>
      <c r="AB37" s="75"/>
      <c r="AC37" s="75"/>
      <c r="AD37" s="75"/>
      <c r="AE37" s="75"/>
      <c r="AF37" s="75"/>
      <c r="AG37" s="815"/>
      <c r="AH37" s="815"/>
      <c r="AI37" s="815"/>
      <c r="AJ37" s="815"/>
      <c r="AK37" s="75"/>
      <c r="AL37" s="75"/>
      <c r="AM37" s="75"/>
      <c r="AN37" s="75"/>
      <c r="AO37" s="75"/>
      <c r="AP37" s="75"/>
      <c r="AQ37" s="75"/>
      <c r="AR37" s="75"/>
      <c r="AS37" s="75"/>
      <c r="AT37" s="75"/>
      <c r="AU37" s="75"/>
      <c r="AV37" s="75"/>
      <c r="AW37" s="75"/>
      <c r="AX37" s="75"/>
      <c r="AY37" s="75"/>
      <c r="AZ37" s="75"/>
      <c r="BA37" s="815"/>
      <c r="BB37" s="815"/>
      <c r="BC37" s="52"/>
      <c r="BD37" s="852"/>
      <c r="BE37" s="842"/>
      <c r="BF37" s="843"/>
      <c r="BG37" s="843"/>
      <c r="BH37" s="843"/>
      <c r="BI37" s="843"/>
      <c r="BJ37" s="844"/>
      <c r="BK37" s="352"/>
      <c r="BL37" s="353"/>
      <c r="BM37" s="49"/>
      <c r="BN37" s="52"/>
      <c r="BO37" s="52"/>
      <c r="BP37" s="52"/>
      <c r="BQ37" s="52"/>
      <c r="BR37" s="52"/>
      <c r="BS37" s="52"/>
      <c r="BT37" s="52"/>
      <c r="BU37" s="52"/>
      <c r="BV37" s="52"/>
      <c r="BW37" s="358"/>
      <c r="BX37" s="359"/>
      <c r="BY37" s="360"/>
      <c r="BZ37" s="361"/>
      <c r="CA37" s="362"/>
      <c r="CB37" s="361"/>
      <c r="CC37" s="362"/>
      <c r="CD37" s="359"/>
      <c r="CE37" s="360"/>
      <c r="CF37" s="361"/>
      <c r="CG37" s="362"/>
      <c r="CH37" s="361"/>
      <c r="CI37" s="362"/>
      <c r="CJ37" s="359"/>
      <c r="CK37" s="360"/>
      <c r="CL37" s="361"/>
      <c r="CM37" s="362"/>
      <c r="CN37" s="361"/>
      <c r="CO37" s="362"/>
      <c r="CP37" s="359"/>
    </row>
    <row r="38" spans="2:94" ht="9" customHeight="1" x14ac:dyDescent="0.2">
      <c r="B38" s="64"/>
      <c r="C38" s="469"/>
      <c r="D38" s="469"/>
      <c r="E38" s="469"/>
      <c r="F38" s="469"/>
      <c r="G38" s="469"/>
      <c r="H38" s="469"/>
      <c r="I38" s="469"/>
      <c r="J38" s="64"/>
      <c r="K38" s="64"/>
      <c r="L38" s="391"/>
      <c r="M38" s="391"/>
      <c r="N38" s="391"/>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52"/>
      <c r="BD38" s="853"/>
      <c r="BE38" s="845" t="s">
        <v>65</v>
      </c>
      <c r="BF38" s="846"/>
      <c r="BG38" s="846"/>
      <c r="BH38" s="846"/>
      <c r="BI38" s="846"/>
      <c r="BJ38" s="847"/>
      <c r="BK38" s="485">
        <v>4</v>
      </c>
      <c r="BL38" s="486"/>
      <c r="BM38" s="113"/>
      <c r="BN38" s="114"/>
      <c r="BO38" s="114"/>
      <c r="BP38" s="114"/>
      <c r="BQ38" s="114"/>
      <c r="BR38" s="114"/>
      <c r="BS38" s="114"/>
      <c r="BT38" s="114"/>
      <c r="BU38" s="114"/>
      <c r="BV38" s="114"/>
      <c r="BW38" s="114"/>
      <c r="BX38" s="115"/>
      <c r="BY38" s="116"/>
      <c r="BZ38" s="114"/>
      <c r="CA38" s="117"/>
      <c r="CB38" s="118"/>
      <c r="CC38" s="114"/>
      <c r="CD38" s="115"/>
      <c r="CE38" s="116"/>
      <c r="CF38" s="114"/>
      <c r="CG38" s="117"/>
      <c r="CH38" s="118"/>
      <c r="CI38" s="114"/>
      <c r="CJ38" s="115"/>
      <c r="CK38" s="116"/>
      <c r="CL38" s="114"/>
      <c r="CM38" s="117"/>
      <c r="CN38" s="118"/>
      <c r="CO38" s="114"/>
      <c r="CP38" s="119"/>
    </row>
    <row r="39" spans="2:94" ht="9" customHeight="1" x14ac:dyDescent="0.2">
      <c r="B39" s="64"/>
      <c r="C39" s="469"/>
      <c r="D39" s="469"/>
      <c r="E39" s="469"/>
      <c r="F39" s="469"/>
      <c r="G39" s="469"/>
      <c r="H39" s="469"/>
      <c r="I39" s="469"/>
      <c r="J39" s="64"/>
      <c r="K39" s="64"/>
      <c r="L39" s="391"/>
      <c r="M39" s="391"/>
      <c r="N39" s="391"/>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52"/>
      <c r="BD39" s="853"/>
      <c r="BE39" s="848"/>
      <c r="BF39" s="843"/>
      <c r="BG39" s="843"/>
      <c r="BH39" s="843"/>
      <c r="BI39" s="843"/>
      <c r="BJ39" s="844"/>
      <c r="BK39" s="352"/>
      <c r="BL39" s="353"/>
      <c r="BM39" s="52"/>
      <c r="BN39" s="52"/>
      <c r="BO39" s="52"/>
      <c r="BP39" s="52"/>
      <c r="BQ39" s="52"/>
      <c r="BR39" s="52"/>
      <c r="BS39" s="52"/>
      <c r="BT39" s="52"/>
      <c r="BU39" s="52"/>
      <c r="BV39" s="52"/>
      <c r="BW39" s="356" t="str">
        <f>入力!O37</f>
        <v/>
      </c>
      <c r="BX39" s="327"/>
      <c r="BY39" s="319" t="str">
        <f>入力!P37</f>
        <v/>
      </c>
      <c r="BZ39" s="320"/>
      <c r="CA39" s="324" t="str">
        <f>入力!Q37</f>
        <v/>
      </c>
      <c r="CB39" s="320"/>
      <c r="CC39" s="324" t="str">
        <f>入力!R37</f>
        <v/>
      </c>
      <c r="CD39" s="327"/>
      <c r="CE39" s="319" t="str">
        <f>入力!S37</f>
        <v/>
      </c>
      <c r="CF39" s="320"/>
      <c r="CG39" s="324" t="str">
        <f>入力!T37</f>
        <v/>
      </c>
      <c r="CH39" s="320"/>
      <c r="CI39" s="324" t="str">
        <f>入力!U37</f>
        <v/>
      </c>
      <c r="CJ39" s="327"/>
      <c r="CK39" s="319" t="str">
        <f>入力!V37</f>
        <v/>
      </c>
      <c r="CL39" s="320"/>
      <c r="CM39" s="324" t="str">
        <f>入力!W37</f>
        <v/>
      </c>
      <c r="CN39" s="320"/>
      <c r="CO39" s="324" t="str">
        <f>入力!X37</f>
        <v/>
      </c>
      <c r="CP39" s="498"/>
    </row>
    <row r="40" spans="2:94" ht="9" customHeight="1" x14ac:dyDescent="0.2">
      <c r="B40" s="64"/>
      <c r="C40" s="469"/>
      <c r="D40" s="469"/>
      <c r="E40" s="469"/>
      <c r="F40" s="469"/>
      <c r="G40" s="469"/>
      <c r="H40" s="469"/>
      <c r="I40" s="469"/>
      <c r="J40" s="64"/>
      <c r="K40" s="64"/>
      <c r="L40" s="391"/>
      <c r="M40" s="391"/>
      <c r="N40" s="391"/>
      <c r="O40" s="815"/>
      <c r="P40" s="815"/>
      <c r="Q40" s="75"/>
      <c r="R40" s="75"/>
      <c r="S40" s="75"/>
      <c r="T40" s="75"/>
      <c r="U40" s="75"/>
      <c r="V40" s="75"/>
      <c r="W40" s="75"/>
      <c r="X40" s="75"/>
      <c r="Y40" s="75"/>
      <c r="Z40" s="75"/>
      <c r="AA40" s="75"/>
      <c r="AB40" s="75"/>
      <c r="AC40" s="75"/>
      <c r="AD40" s="75"/>
      <c r="AE40" s="75"/>
      <c r="AF40" s="75"/>
      <c r="AG40" s="815"/>
      <c r="AH40" s="815"/>
      <c r="AI40" s="547"/>
      <c r="AJ40" s="547"/>
      <c r="AK40" s="547"/>
      <c r="AL40" s="547"/>
      <c r="AM40" s="547"/>
      <c r="AN40" s="547"/>
      <c r="AO40" s="547"/>
      <c r="AP40" s="547"/>
      <c r="AQ40" s="547"/>
      <c r="AR40" s="547"/>
      <c r="AS40" s="547"/>
      <c r="AT40" s="547"/>
      <c r="AU40" s="547"/>
      <c r="AV40" s="547"/>
      <c r="AW40" s="547"/>
      <c r="AX40" s="547"/>
      <c r="AY40" s="547"/>
      <c r="AZ40" s="547"/>
      <c r="BA40" s="547"/>
      <c r="BB40" s="547"/>
      <c r="BC40" s="52"/>
      <c r="BD40" s="853"/>
      <c r="BE40" s="848"/>
      <c r="BF40" s="843"/>
      <c r="BG40" s="843"/>
      <c r="BH40" s="843"/>
      <c r="BI40" s="843"/>
      <c r="BJ40" s="844"/>
      <c r="BK40" s="352"/>
      <c r="BL40" s="353"/>
      <c r="BM40" s="52"/>
      <c r="BN40" s="52"/>
      <c r="BO40" s="52"/>
      <c r="BP40" s="52"/>
      <c r="BQ40" s="52"/>
      <c r="BR40" s="52"/>
      <c r="BS40" s="52"/>
      <c r="BT40" s="52"/>
      <c r="BU40" s="52"/>
      <c r="BV40" s="52"/>
      <c r="BW40" s="357"/>
      <c r="BX40" s="327"/>
      <c r="BY40" s="321"/>
      <c r="BZ40" s="320"/>
      <c r="CA40" s="325"/>
      <c r="CB40" s="320"/>
      <c r="CC40" s="325"/>
      <c r="CD40" s="327"/>
      <c r="CE40" s="321"/>
      <c r="CF40" s="320"/>
      <c r="CG40" s="325"/>
      <c r="CH40" s="320"/>
      <c r="CI40" s="325"/>
      <c r="CJ40" s="327"/>
      <c r="CK40" s="321"/>
      <c r="CL40" s="320"/>
      <c r="CM40" s="325"/>
      <c r="CN40" s="320"/>
      <c r="CO40" s="325"/>
      <c r="CP40" s="498"/>
    </row>
    <row r="41" spans="2:94" ht="9" customHeight="1" thickBot="1" x14ac:dyDescent="0.25">
      <c r="B41" s="64"/>
      <c r="C41" s="469"/>
      <c r="D41" s="469"/>
      <c r="E41" s="469"/>
      <c r="F41" s="469"/>
      <c r="G41" s="469"/>
      <c r="H41" s="469"/>
      <c r="I41" s="469"/>
      <c r="J41" s="64"/>
      <c r="K41" s="64"/>
      <c r="L41" s="391"/>
      <c r="M41" s="391"/>
      <c r="N41" s="391"/>
      <c r="O41" s="75"/>
      <c r="P41" s="75"/>
      <c r="Q41" s="75"/>
      <c r="R41" s="75"/>
      <c r="S41" s="75"/>
      <c r="T41" s="75"/>
      <c r="U41" s="75"/>
      <c r="V41" s="75"/>
      <c r="W41" s="75"/>
      <c r="X41" s="75"/>
      <c r="Y41" s="75"/>
      <c r="Z41" s="75"/>
      <c r="AA41" s="75"/>
      <c r="AB41" s="75"/>
      <c r="AC41" s="75"/>
      <c r="AD41" s="75"/>
      <c r="AE41" s="75"/>
      <c r="AF41" s="75"/>
      <c r="AG41" s="75"/>
      <c r="AH41" s="75"/>
      <c r="AI41" s="547"/>
      <c r="AJ41" s="547"/>
      <c r="AK41" s="547"/>
      <c r="AL41" s="547"/>
      <c r="AM41" s="547"/>
      <c r="AN41" s="547"/>
      <c r="AO41" s="547"/>
      <c r="AP41" s="547"/>
      <c r="AQ41" s="547"/>
      <c r="AR41" s="547"/>
      <c r="AS41" s="547"/>
      <c r="AT41" s="547"/>
      <c r="AU41" s="547"/>
      <c r="AV41" s="547"/>
      <c r="AW41" s="547"/>
      <c r="AX41" s="547"/>
      <c r="AY41" s="547"/>
      <c r="AZ41" s="547"/>
      <c r="BA41" s="547"/>
      <c r="BB41" s="547"/>
      <c r="BC41" s="52"/>
      <c r="BD41" s="853"/>
      <c r="BE41" s="849"/>
      <c r="BF41" s="850"/>
      <c r="BG41" s="850"/>
      <c r="BH41" s="850"/>
      <c r="BI41" s="850"/>
      <c r="BJ41" s="851"/>
      <c r="BK41" s="487"/>
      <c r="BL41" s="488"/>
      <c r="BM41" s="125"/>
      <c r="BN41" s="125"/>
      <c r="BO41" s="125"/>
      <c r="BP41" s="125"/>
      <c r="BQ41" s="125"/>
      <c r="BR41" s="125"/>
      <c r="BS41" s="125"/>
      <c r="BT41" s="125"/>
      <c r="BU41" s="125"/>
      <c r="BV41" s="125"/>
      <c r="BW41" s="358"/>
      <c r="BX41" s="359"/>
      <c r="BY41" s="360"/>
      <c r="BZ41" s="361"/>
      <c r="CA41" s="362"/>
      <c r="CB41" s="361"/>
      <c r="CC41" s="362"/>
      <c r="CD41" s="359"/>
      <c r="CE41" s="360"/>
      <c r="CF41" s="361"/>
      <c r="CG41" s="362"/>
      <c r="CH41" s="361"/>
      <c r="CI41" s="362"/>
      <c r="CJ41" s="359"/>
      <c r="CK41" s="360"/>
      <c r="CL41" s="361"/>
      <c r="CM41" s="362"/>
      <c r="CN41" s="361"/>
      <c r="CO41" s="362"/>
      <c r="CP41" s="499"/>
    </row>
    <row r="42" spans="2:94" ht="9" customHeight="1" x14ac:dyDescent="0.2">
      <c r="B42" s="64"/>
      <c r="C42" s="469"/>
      <c r="D42" s="469"/>
      <c r="E42" s="469"/>
      <c r="F42" s="469"/>
      <c r="G42" s="469"/>
      <c r="H42" s="469"/>
      <c r="I42" s="469"/>
      <c r="J42" s="64"/>
      <c r="K42" s="64"/>
      <c r="L42" s="391"/>
      <c r="M42" s="391"/>
      <c r="N42" s="391"/>
      <c r="O42" s="64"/>
      <c r="P42" s="64"/>
      <c r="Q42" s="64"/>
      <c r="R42" s="64"/>
      <c r="S42" s="64"/>
      <c r="T42" s="64"/>
      <c r="U42" s="64"/>
      <c r="V42" s="64"/>
      <c r="W42" s="64"/>
      <c r="X42" s="64"/>
      <c r="Y42" s="64"/>
      <c r="Z42" s="64"/>
      <c r="AA42" s="64"/>
      <c r="AB42" s="64"/>
      <c r="AC42" s="64"/>
      <c r="AD42" s="64"/>
      <c r="AE42" s="64"/>
      <c r="AF42" s="64"/>
      <c r="AG42" s="64"/>
      <c r="AH42" s="64"/>
      <c r="AI42" s="547"/>
      <c r="AJ42" s="547"/>
      <c r="AK42" s="547"/>
      <c r="AL42" s="547"/>
      <c r="AM42" s="547"/>
      <c r="AN42" s="547"/>
      <c r="AO42" s="547"/>
      <c r="AP42" s="547"/>
      <c r="AQ42" s="547"/>
      <c r="AR42" s="547"/>
      <c r="AS42" s="547"/>
      <c r="AT42" s="547"/>
      <c r="AU42" s="547"/>
      <c r="AV42" s="547"/>
      <c r="AW42" s="547"/>
      <c r="AX42" s="547"/>
      <c r="AY42" s="547"/>
      <c r="AZ42" s="547"/>
      <c r="BA42" s="547"/>
      <c r="BB42" s="547"/>
      <c r="BC42" s="52"/>
      <c r="BD42" s="809" t="s">
        <v>53</v>
      </c>
      <c r="BE42" s="810"/>
      <c r="BF42" s="810"/>
      <c r="BG42" s="810"/>
      <c r="BH42" s="810"/>
      <c r="BI42" s="810"/>
      <c r="BJ42" s="810"/>
      <c r="BK42" s="810"/>
      <c r="BL42" s="810"/>
      <c r="BM42" s="810"/>
      <c r="BN42" s="811"/>
      <c r="BO42" s="830" t="s">
        <v>52</v>
      </c>
      <c r="BP42" s="831"/>
      <c r="BQ42" s="155"/>
      <c r="BR42" s="155"/>
      <c r="BS42" s="155"/>
      <c r="BT42" s="155"/>
      <c r="BU42" s="155"/>
      <c r="BV42" s="155"/>
      <c r="BW42" s="155"/>
      <c r="BX42" s="155"/>
      <c r="BY42" s="805" t="s">
        <v>33</v>
      </c>
      <c r="BZ42" s="805"/>
      <c r="CA42" s="806"/>
      <c r="CB42" s="52"/>
      <c r="CC42" s="50"/>
      <c r="CD42" s="49"/>
      <c r="CE42" s="52"/>
      <c r="CF42" s="52"/>
      <c r="CG42" s="52"/>
      <c r="CH42" s="52"/>
      <c r="CI42" s="52"/>
      <c r="CJ42" s="52"/>
      <c r="CK42" s="52"/>
      <c r="CL42" s="52"/>
      <c r="CM42" s="52"/>
      <c r="CN42" s="52"/>
      <c r="CO42" s="52"/>
      <c r="CP42" s="50"/>
    </row>
    <row r="43" spans="2:94" ht="9" customHeight="1" x14ac:dyDescent="0.2">
      <c r="B43" s="64"/>
      <c r="C43" s="469"/>
      <c r="D43" s="469"/>
      <c r="E43" s="469"/>
      <c r="F43" s="469"/>
      <c r="G43" s="469"/>
      <c r="H43" s="469"/>
      <c r="I43" s="469"/>
      <c r="J43" s="64"/>
      <c r="K43" s="64"/>
      <c r="L43" s="391"/>
      <c r="M43" s="391"/>
      <c r="N43" s="391"/>
      <c r="O43" s="64"/>
      <c r="P43" s="64"/>
      <c r="Q43" s="64"/>
      <c r="R43" s="64"/>
      <c r="S43" s="64"/>
      <c r="T43" s="64"/>
      <c r="U43" s="64"/>
      <c r="V43" s="64"/>
      <c r="W43" s="64"/>
      <c r="X43" s="64"/>
      <c r="Y43" s="64"/>
      <c r="Z43" s="64"/>
      <c r="AA43" s="64"/>
      <c r="AB43" s="64"/>
      <c r="AC43" s="64"/>
      <c r="AD43" s="64"/>
      <c r="AE43" s="64"/>
      <c r="AF43" s="64"/>
      <c r="AG43" s="64"/>
      <c r="AH43" s="64"/>
      <c r="AI43" s="547"/>
      <c r="AJ43" s="547"/>
      <c r="AK43" s="547"/>
      <c r="AL43" s="547"/>
      <c r="AM43" s="547"/>
      <c r="AN43" s="547"/>
      <c r="AO43" s="547"/>
      <c r="AP43" s="547"/>
      <c r="AQ43" s="547"/>
      <c r="AR43" s="547"/>
      <c r="AS43" s="547"/>
      <c r="AT43" s="547"/>
      <c r="AU43" s="547"/>
      <c r="AV43" s="547"/>
      <c r="AW43" s="547"/>
      <c r="AX43" s="547"/>
      <c r="AY43" s="547"/>
      <c r="AZ43" s="547"/>
      <c r="BA43" s="547"/>
      <c r="BB43" s="547"/>
      <c r="BC43" s="52"/>
      <c r="BD43" s="812"/>
      <c r="BE43" s="813"/>
      <c r="BF43" s="813"/>
      <c r="BG43" s="813"/>
      <c r="BH43" s="813"/>
      <c r="BI43" s="813"/>
      <c r="BJ43" s="813"/>
      <c r="BK43" s="813"/>
      <c r="BL43" s="813"/>
      <c r="BM43" s="813"/>
      <c r="BN43" s="814"/>
      <c r="BO43" s="832"/>
      <c r="BP43" s="508"/>
      <c r="BQ43" s="138"/>
      <c r="BR43" s="138"/>
      <c r="BS43" s="138"/>
      <c r="BT43" s="138"/>
      <c r="BU43" s="138"/>
      <c r="BV43" s="138"/>
      <c r="BW43" s="138"/>
      <c r="BX43" s="138"/>
      <c r="BY43" s="479"/>
      <c r="BZ43" s="479"/>
      <c r="CA43" s="807"/>
      <c r="CB43" s="52"/>
      <c r="CC43" s="50"/>
      <c r="CE43" s="802"/>
      <c r="CF43" s="803"/>
      <c r="CG43" s="48"/>
      <c r="CH43" s="48"/>
      <c r="CI43" s="48"/>
      <c r="CJ43" s="48"/>
      <c r="CK43" s="48"/>
      <c r="CL43" s="48"/>
      <c r="CM43" s="48"/>
      <c r="CN43" s="48"/>
      <c r="CO43" s="68"/>
      <c r="CP43" s="156"/>
    </row>
    <row r="44" spans="2:94" ht="9" customHeight="1" x14ac:dyDescent="0.2">
      <c r="B44" s="64"/>
      <c r="C44" s="551"/>
      <c r="D44" s="551"/>
      <c r="E44" s="551"/>
      <c r="F44" s="551"/>
      <c r="G44" s="551"/>
      <c r="H44" s="551"/>
      <c r="I44" s="551"/>
      <c r="J44" s="64"/>
      <c r="K44" s="64"/>
      <c r="L44" s="391"/>
      <c r="M44" s="391"/>
      <c r="N44" s="391"/>
      <c r="O44" s="815"/>
      <c r="P44" s="815"/>
      <c r="Q44" s="75"/>
      <c r="R44" s="75"/>
      <c r="S44" s="75"/>
      <c r="T44" s="75"/>
      <c r="U44" s="75"/>
      <c r="V44" s="75"/>
      <c r="W44" s="75"/>
      <c r="X44" s="75"/>
      <c r="Y44" s="75"/>
      <c r="Z44" s="75"/>
      <c r="AA44" s="75"/>
      <c r="AB44" s="75"/>
      <c r="AC44" s="75"/>
      <c r="AD44" s="75"/>
      <c r="AE44" s="75"/>
      <c r="AF44" s="75"/>
      <c r="AG44" s="819"/>
      <c r="AH44" s="819"/>
      <c r="AI44" s="815"/>
      <c r="AJ44" s="815"/>
      <c r="AK44" s="75"/>
      <c r="AL44" s="75"/>
      <c r="AM44" s="75"/>
      <c r="AN44" s="75"/>
      <c r="AO44" s="75"/>
      <c r="AP44" s="75"/>
      <c r="AQ44" s="75"/>
      <c r="AR44" s="75"/>
      <c r="AS44" s="75"/>
      <c r="AT44" s="75"/>
      <c r="AU44" s="75"/>
      <c r="AV44" s="75"/>
      <c r="AW44" s="75"/>
      <c r="AX44" s="75"/>
      <c r="AY44" s="75"/>
      <c r="AZ44" s="75"/>
      <c r="BA44" s="815"/>
      <c r="BB44" s="815"/>
      <c r="BC44" s="52"/>
      <c r="BD44" s="812"/>
      <c r="BE44" s="813"/>
      <c r="BF44" s="813"/>
      <c r="BG44" s="813"/>
      <c r="BH44" s="813"/>
      <c r="BI44" s="813"/>
      <c r="BJ44" s="813"/>
      <c r="BK44" s="813"/>
      <c r="BL44" s="813"/>
      <c r="BM44" s="813"/>
      <c r="BN44" s="814"/>
      <c r="BO44" s="825" t="s">
        <v>32</v>
      </c>
      <c r="BP44" s="807"/>
      <c r="BQ44" s="140"/>
      <c r="BR44" s="140"/>
      <c r="BS44" s="140"/>
      <c r="BT44" s="140"/>
      <c r="BU44" s="140"/>
      <c r="BV44" s="140"/>
      <c r="BW44" s="140"/>
      <c r="BX44" s="140"/>
      <c r="BY44" s="480"/>
      <c r="BZ44" s="480"/>
      <c r="CA44" s="808"/>
      <c r="CB44" s="52"/>
      <c r="CC44" s="50"/>
      <c r="CD44" s="49"/>
      <c r="CE44" s="49"/>
      <c r="CF44" s="52"/>
      <c r="CG44" s="52"/>
      <c r="CH44" s="52"/>
      <c r="CI44" s="52"/>
      <c r="CJ44" s="52"/>
      <c r="CK44" s="52"/>
      <c r="CL44" s="52"/>
      <c r="CM44" s="52"/>
      <c r="CN44" s="52"/>
      <c r="CO44" s="50"/>
      <c r="CP44" s="50"/>
    </row>
    <row r="45" spans="2:94" ht="9" customHeight="1" x14ac:dyDescent="0.2">
      <c r="B45" s="64"/>
      <c r="C45" s="551"/>
      <c r="D45" s="551"/>
      <c r="E45" s="551"/>
      <c r="F45" s="551"/>
      <c r="G45" s="551"/>
      <c r="H45" s="551"/>
      <c r="I45" s="551"/>
      <c r="J45" s="64"/>
      <c r="K45" s="64"/>
      <c r="L45" s="391"/>
      <c r="M45" s="391"/>
      <c r="N45" s="391"/>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D45" s="812"/>
      <c r="BE45" s="813"/>
      <c r="BF45" s="813"/>
      <c r="BG45" s="813"/>
      <c r="BH45" s="813"/>
      <c r="BI45" s="813"/>
      <c r="BJ45" s="813"/>
      <c r="BK45" s="813"/>
      <c r="BL45" s="813"/>
      <c r="BM45" s="813"/>
      <c r="BN45" s="814"/>
      <c r="BO45" s="825"/>
      <c r="BP45" s="807"/>
      <c r="BQ45" s="138"/>
      <c r="BR45" s="138"/>
      <c r="BS45" s="138"/>
      <c r="BT45" s="138"/>
      <c r="BU45" s="138"/>
      <c r="BV45" s="138"/>
      <c r="BW45" s="138"/>
      <c r="BX45" s="138"/>
      <c r="BY45" s="826" t="s">
        <v>31</v>
      </c>
      <c r="BZ45" s="826"/>
      <c r="CA45" s="827"/>
      <c r="CB45" s="829" t="s">
        <v>57</v>
      </c>
      <c r="CC45" s="435"/>
      <c r="CD45" s="49"/>
      <c r="CE45" s="49"/>
      <c r="CF45" s="52"/>
      <c r="CG45" s="52"/>
      <c r="CH45" s="52"/>
      <c r="CI45" s="52"/>
      <c r="CJ45" s="52"/>
      <c r="CK45" s="52"/>
      <c r="CL45" s="52"/>
      <c r="CM45" s="52"/>
      <c r="CN45" s="52"/>
      <c r="CO45" s="50"/>
      <c r="CP45" s="50"/>
    </row>
    <row r="46" spans="2:94" ht="9" customHeight="1" x14ac:dyDescent="0.2">
      <c r="B46" s="64"/>
      <c r="C46" s="551"/>
      <c r="D46" s="551"/>
      <c r="E46" s="551"/>
      <c r="F46" s="551"/>
      <c r="G46" s="551"/>
      <c r="H46" s="551"/>
      <c r="I46" s="551"/>
      <c r="J46" s="64"/>
      <c r="K46" s="64"/>
      <c r="L46" s="391"/>
      <c r="M46" s="391"/>
      <c r="N46" s="391"/>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D46" s="812"/>
      <c r="BE46" s="813"/>
      <c r="BF46" s="813"/>
      <c r="BG46" s="813"/>
      <c r="BH46" s="813"/>
      <c r="BI46" s="813"/>
      <c r="BJ46" s="813"/>
      <c r="BK46" s="813"/>
      <c r="BL46" s="813"/>
      <c r="BM46" s="813"/>
      <c r="BN46" s="814"/>
      <c r="BO46" s="825"/>
      <c r="BP46" s="807"/>
      <c r="BQ46" s="138"/>
      <c r="BR46" s="138"/>
      <c r="BS46" s="138"/>
      <c r="BT46" s="138"/>
      <c r="BU46" s="138"/>
      <c r="BV46" s="138"/>
      <c r="BW46" s="138"/>
      <c r="BX46" s="138"/>
      <c r="BY46" s="479"/>
      <c r="BZ46" s="479"/>
      <c r="CA46" s="807"/>
      <c r="CB46" s="829"/>
      <c r="CC46" s="435"/>
      <c r="CD46" s="49"/>
      <c r="CE46" s="49"/>
      <c r="CF46" s="52"/>
      <c r="CG46" s="52"/>
      <c r="CH46" s="52"/>
      <c r="CI46" s="52"/>
      <c r="CJ46" s="52"/>
      <c r="CK46" s="52"/>
      <c r="CL46" s="52"/>
      <c r="CM46" s="52"/>
      <c r="CN46" s="52"/>
      <c r="CO46" s="50"/>
      <c r="CP46" s="50"/>
    </row>
    <row r="47" spans="2:94" ht="9" customHeight="1" x14ac:dyDescent="0.2">
      <c r="B47" s="64"/>
      <c r="C47" s="551"/>
      <c r="D47" s="551"/>
      <c r="E47" s="551"/>
      <c r="F47" s="551"/>
      <c r="G47" s="551"/>
      <c r="H47" s="551"/>
      <c r="I47" s="551"/>
      <c r="J47" s="64"/>
      <c r="K47" s="64"/>
      <c r="L47" s="391"/>
      <c r="M47" s="391"/>
      <c r="N47" s="391"/>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D47" s="468"/>
      <c r="BE47" s="469"/>
      <c r="BF47" s="469"/>
      <c r="BG47" s="469"/>
      <c r="BH47" s="469"/>
      <c r="BI47" s="469"/>
      <c r="BJ47" s="469"/>
      <c r="BK47" s="469"/>
      <c r="BL47" s="469"/>
      <c r="BM47" s="157"/>
      <c r="BN47" s="157"/>
      <c r="BO47" s="147"/>
      <c r="BP47" s="141"/>
      <c r="BQ47" s="140"/>
      <c r="BR47" s="140"/>
      <c r="BS47" s="140"/>
      <c r="BT47" s="140"/>
      <c r="BU47" s="140"/>
      <c r="BV47" s="140"/>
      <c r="BW47" s="140"/>
      <c r="BX47" s="140"/>
      <c r="BY47" s="480"/>
      <c r="BZ47" s="480"/>
      <c r="CA47" s="808"/>
      <c r="CB47" s="829"/>
      <c r="CC47" s="435"/>
      <c r="CD47" s="49"/>
      <c r="CE47" s="49"/>
      <c r="CF47" s="52"/>
      <c r="CG47" s="52"/>
      <c r="CH47" s="52"/>
      <c r="CI47" s="52"/>
      <c r="CJ47" s="52"/>
      <c r="CK47" s="52"/>
      <c r="CL47" s="52"/>
      <c r="CM47" s="52"/>
      <c r="CN47" s="52"/>
      <c r="CO47" s="50"/>
      <c r="CP47" s="50"/>
    </row>
    <row r="48" spans="2:94" ht="9" customHeight="1" x14ac:dyDescent="0.2">
      <c r="B48" s="536"/>
      <c r="C48" s="536"/>
      <c r="D48" s="536"/>
      <c r="E48" s="64"/>
      <c r="F48" s="64"/>
      <c r="G48" s="64"/>
      <c r="H48" s="64"/>
      <c r="I48" s="64"/>
      <c r="J48" s="102"/>
      <c r="K48" s="102"/>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142"/>
      <c r="BD48" s="468"/>
      <c r="BE48" s="469"/>
      <c r="BF48" s="469"/>
      <c r="BG48" s="469"/>
      <c r="BH48" s="469"/>
      <c r="BI48" s="469"/>
      <c r="BJ48" s="469"/>
      <c r="BK48" s="469"/>
      <c r="BL48" s="469"/>
      <c r="BM48" s="157"/>
      <c r="BN48" s="157"/>
      <c r="BO48" s="833" t="s">
        <v>75</v>
      </c>
      <c r="BP48" s="833"/>
      <c r="BQ48" s="833"/>
      <c r="BR48" s="833"/>
      <c r="BS48" s="833"/>
      <c r="BT48" s="833"/>
      <c r="BU48" s="833"/>
      <c r="BV48" s="833"/>
      <c r="BW48" s="833"/>
      <c r="BX48" s="833"/>
      <c r="BY48" s="833"/>
      <c r="BZ48" s="833"/>
      <c r="CA48" s="834"/>
      <c r="CB48" s="829"/>
      <c r="CC48" s="435"/>
      <c r="CD48" s="49"/>
      <c r="CE48" s="49"/>
      <c r="CF48" s="52"/>
      <c r="CG48" s="52"/>
      <c r="CH48" s="52"/>
      <c r="CI48" s="52"/>
      <c r="CJ48" s="52"/>
      <c r="CK48" s="52"/>
      <c r="CL48" s="52"/>
      <c r="CM48" s="52"/>
      <c r="CN48" s="52"/>
      <c r="CO48" s="50"/>
      <c r="CP48" s="50"/>
    </row>
    <row r="49" spans="2:94" ht="9" customHeight="1" x14ac:dyDescent="0.2">
      <c r="B49" s="536"/>
      <c r="C49" s="536"/>
      <c r="D49" s="536"/>
      <c r="E49" s="64"/>
      <c r="F49" s="64"/>
      <c r="G49" s="64"/>
      <c r="H49" s="64"/>
      <c r="I49" s="64"/>
      <c r="J49" s="102"/>
      <c r="K49" s="102"/>
      <c r="L49" s="65"/>
      <c r="M49" s="65"/>
      <c r="N49" s="75"/>
      <c r="O49" s="75"/>
      <c r="P49" s="75"/>
      <c r="Q49" s="75"/>
      <c r="R49" s="75"/>
      <c r="S49" s="75"/>
      <c r="T49" s="75"/>
      <c r="U49" s="75"/>
      <c r="V49" s="75"/>
      <c r="W49" s="75"/>
      <c r="X49" s="75"/>
      <c r="Y49" s="75"/>
      <c r="Z49" s="75"/>
      <c r="AA49" s="75"/>
      <c r="AB49" s="75"/>
      <c r="AC49" s="75"/>
      <c r="AD49" s="65"/>
      <c r="AE49" s="65"/>
      <c r="AF49" s="65"/>
      <c r="AG49" s="65"/>
      <c r="AH49" s="75"/>
      <c r="AI49" s="75"/>
      <c r="AJ49" s="75"/>
      <c r="AK49" s="75"/>
      <c r="AL49" s="75"/>
      <c r="AM49" s="75"/>
      <c r="AN49" s="75"/>
      <c r="AO49" s="75"/>
      <c r="AP49" s="75"/>
      <c r="AQ49" s="75"/>
      <c r="AR49" s="75"/>
      <c r="AS49" s="75"/>
      <c r="AT49" s="75"/>
      <c r="AU49" s="75"/>
      <c r="AV49" s="75"/>
      <c r="AW49" s="75"/>
      <c r="AX49" s="75"/>
      <c r="AY49" s="75"/>
      <c r="AZ49" s="75"/>
      <c r="BA49" s="65"/>
      <c r="BB49" s="65"/>
      <c r="BC49" s="142"/>
      <c r="BD49" s="468"/>
      <c r="BE49" s="469"/>
      <c r="BF49" s="469"/>
      <c r="BG49" s="469"/>
      <c r="BH49" s="469"/>
      <c r="BI49" s="469"/>
      <c r="BJ49" s="469"/>
      <c r="BK49" s="469"/>
      <c r="BL49" s="469"/>
      <c r="BM49" s="157"/>
      <c r="BN49" s="157"/>
      <c r="BO49" s="835"/>
      <c r="BP49" s="835"/>
      <c r="BQ49" s="835"/>
      <c r="BR49" s="835"/>
      <c r="BS49" s="835"/>
      <c r="BT49" s="835"/>
      <c r="BU49" s="835"/>
      <c r="BV49" s="835"/>
      <c r="BW49" s="835"/>
      <c r="BX49" s="835"/>
      <c r="BY49" s="835"/>
      <c r="BZ49" s="835"/>
      <c r="CA49" s="836"/>
      <c r="CB49" s="829"/>
      <c r="CC49" s="435"/>
      <c r="CD49" s="49"/>
      <c r="CE49" s="49"/>
      <c r="CF49" s="52"/>
      <c r="CG49" s="52"/>
      <c r="CH49" s="52"/>
      <c r="CI49" s="52"/>
      <c r="CJ49" s="52"/>
      <c r="CK49" s="52"/>
      <c r="CL49" s="52"/>
      <c r="CM49" s="52"/>
      <c r="CN49" s="52"/>
      <c r="CO49" s="50"/>
      <c r="CP49" s="50"/>
    </row>
    <row r="50" spans="2:94" ht="9" customHeight="1" x14ac:dyDescent="0.2">
      <c r="B50" s="536"/>
      <c r="C50" s="536"/>
      <c r="D50" s="536"/>
      <c r="E50" s="64"/>
      <c r="F50" s="64"/>
      <c r="G50" s="64"/>
      <c r="H50" s="64"/>
      <c r="I50" s="64"/>
      <c r="J50" s="102"/>
      <c r="K50" s="102"/>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142"/>
      <c r="BD50" s="468"/>
      <c r="BE50" s="469"/>
      <c r="BF50" s="469"/>
      <c r="BG50" s="469"/>
      <c r="BH50" s="469"/>
      <c r="BI50" s="469"/>
      <c r="BJ50" s="469"/>
      <c r="BK50" s="469"/>
      <c r="BL50" s="469"/>
      <c r="BM50" s="157"/>
      <c r="BN50" s="157"/>
      <c r="BO50" s="835"/>
      <c r="BP50" s="835"/>
      <c r="BQ50" s="835"/>
      <c r="BR50" s="835"/>
      <c r="BS50" s="835"/>
      <c r="BT50" s="835"/>
      <c r="BU50" s="835"/>
      <c r="BV50" s="835"/>
      <c r="BW50" s="835"/>
      <c r="BX50" s="835"/>
      <c r="BY50" s="835"/>
      <c r="BZ50" s="835"/>
      <c r="CA50" s="836"/>
      <c r="CB50" s="829"/>
      <c r="CC50" s="435"/>
      <c r="CD50" s="49"/>
      <c r="CE50" s="49"/>
      <c r="CF50" s="52"/>
      <c r="CG50" s="52"/>
      <c r="CH50" s="52"/>
      <c r="CI50" s="52"/>
      <c r="CJ50" s="52"/>
      <c r="CK50" s="52"/>
      <c r="CL50" s="52"/>
      <c r="CM50" s="52"/>
      <c r="CN50" s="52"/>
      <c r="CO50" s="50"/>
      <c r="CP50" s="50"/>
    </row>
    <row r="51" spans="2:94" ht="9" customHeight="1" x14ac:dyDescent="0.2">
      <c r="B51" s="536"/>
      <c r="C51" s="536"/>
      <c r="D51" s="536"/>
      <c r="E51" s="64"/>
      <c r="F51" s="64"/>
      <c r="G51" s="64"/>
      <c r="H51" s="64"/>
      <c r="I51" s="64"/>
      <c r="J51" s="102"/>
      <c r="K51" s="102"/>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142"/>
      <c r="BD51" s="837"/>
      <c r="BE51" s="838"/>
      <c r="BF51" s="469"/>
      <c r="BG51" s="469"/>
      <c r="BH51" s="469"/>
      <c r="BI51" s="469"/>
      <c r="BJ51" s="469"/>
      <c r="BK51" s="469"/>
      <c r="BL51" s="469"/>
      <c r="BM51" s="138"/>
      <c r="BN51" s="138"/>
      <c r="BO51" s="138"/>
      <c r="BP51" s="138"/>
      <c r="BQ51" s="138"/>
      <c r="BR51" s="138"/>
      <c r="BS51" s="138"/>
      <c r="BT51" s="138"/>
      <c r="BU51" s="138"/>
      <c r="BV51" s="138"/>
      <c r="BW51" s="138"/>
      <c r="BX51" s="138"/>
      <c r="BY51" s="138"/>
      <c r="BZ51" s="138"/>
      <c r="CA51" s="139"/>
      <c r="CB51" s="829"/>
      <c r="CC51" s="435"/>
      <c r="CD51" s="49"/>
      <c r="CE51" s="49"/>
      <c r="CF51" s="52"/>
      <c r="CG51" s="52"/>
      <c r="CH51" s="52"/>
      <c r="CI51" s="52"/>
      <c r="CJ51" s="52"/>
      <c r="CK51" s="52"/>
      <c r="CL51" s="52"/>
      <c r="CM51" s="52"/>
      <c r="CN51" s="52"/>
      <c r="CO51" s="50"/>
      <c r="CP51" s="50"/>
    </row>
    <row r="52" spans="2:94" ht="9" customHeight="1" x14ac:dyDescent="0.2">
      <c r="B52" s="536"/>
      <c r="C52" s="536"/>
      <c r="D52" s="536"/>
      <c r="E52" s="64"/>
      <c r="F52" s="64"/>
      <c r="G52" s="64"/>
      <c r="H52" s="64"/>
      <c r="I52" s="64"/>
      <c r="J52" s="102"/>
      <c r="K52" s="102"/>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142"/>
      <c r="BD52" s="468"/>
      <c r="BE52" s="469"/>
      <c r="BF52" s="469"/>
      <c r="BG52" s="469"/>
      <c r="BH52" s="469"/>
      <c r="BI52" s="469"/>
      <c r="BJ52" s="469"/>
      <c r="BK52" s="469"/>
      <c r="BL52" s="469"/>
      <c r="BM52" s="138"/>
      <c r="BN52" s="138"/>
      <c r="BO52" s="138"/>
      <c r="BP52" s="138"/>
      <c r="BQ52" s="138"/>
      <c r="BR52" s="138"/>
      <c r="BS52" s="138"/>
      <c r="BT52" s="138"/>
      <c r="BU52" s="138"/>
      <c r="BV52" s="138"/>
      <c r="BW52" s="138"/>
      <c r="BX52" s="138"/>
      <c r="BY52" s="138"/>
      <c r="BZ52" s="138"/>
      <c r="CA52" s="139"/>
      <c r="CB52" s="829"/>
      <c r="CC52" s="435"/>
      <c r="CD52" s="49"/>
      <c r="CE52" s="49"/>
      <c r="CF52" s="52"/>
      <c r="CG52" s="52"/>
      <c r="CH52" s="52"/>
      <c r="CI52" s="52"/>
      <c r="CJ52" s="52"/>
      <c r="CK52" s="52"/>
      <c r="CL52" s="52"/>
      <c r="CM52" s="52"/>
      <c r="CN52" s="52"/>
      <c r="CO52" s="50"/>
      <c r="CP52" s="50"/>
    </row>
    <row r="53" spans="2:94" ht="9" customHeight="1" x14ac:dyDescent="0.2">
      <c r="B53" s="536"/>
      <c r="C53" s="536"/>
      <c r="D53" s="536"/>
      <c r="E53" s="64"/>
      <c r="F53" s="64"/>
      <c r="G53" s="64"/>
      <c r="H53" s="64"/>
      <c r="I53" s="64"/>
      <c r="J53" s="102"/>
      <c r="K53" s="102"/>
      <c r="L53" s="65"/>
      <c r="M53" s="65"/>
      <c r="N53" s="75"/>
      <c r="O53" s="75"/>
      <c r="P53" s="75"/>
      <c r="Q53" s="75"/>
      <c r="R53" s="75"/>
      <c r="S53" s="75"/>
      <c r="T53" s="75"/>
      <c r="U53" s="75"/>
      <c r="V53" s="75"/>
      <c r="W53" s="75"/>
      <c r="X53" s="75"/>
      <c r="Y53" s="75"/>
      <c r="Z53" s="75"/>
      <c r="AA53" s="75"/>
      <c r="AB53" s="75"/>
      <c r="AC53" s="75"/>
      <c r="AD53" s="65"/>
      <c r="AE53" s="65"/>
      <c r="AF53" s="65"/>
      <c r="AG53" s="65"/>
      <c r="AH53" s="75"/>
      <c r="AI53" s="75"/>
      <c r="AJ53" s="75"/>
      <c r="AK53" s="75"/>
      <c r="AL53" s="75"/>
      <c r="AM53" s="75"/>
      <c r="AN53" s="75"/>
      <c r="AO53" s="75"/>
      <c r="AP53" s="75"/>
      <c r="AQ53" s="75"/>
      <c r="AR53" s="75"/>
      <c r="AS53" s="75"/>
      <c r="AT53" s="75"/>
      <c r="AU53" s="75"/>
      <c r="AV53" s="75"/>
      <c r="AW53" s="75"/>
      <c r="AX53" s="75"/>
      <c r="AY53" s="75"/>
      <c r="AZ53" s="75"/>
      <c r="BA53" s="65"/>
      <c r="BB53" s="65"/>
      <c r="BC53" s="142"/>
      <c r="BD53" s="468"/>
      <c r="BE53" s="469"/>
      <c r="BF53" s="469"/>
      <c r="BG53" s="469"/>
      <c r="BH53" s="469"/>
      <c r="BI53" s="469"/>
      <c r="BJ53" s="469"/>
      <c r="BK53" s="469"/>
      <c r="BL53" s="469"/>
      <c r="BM53" s="138"/>
      <c r="BN53" s="138"/>
      <c r="BO53" s="138"/>
      <c r="BP53" s="138"/>
      <c r="BQ53" s="138"/>
      <c r="BR53" s="138"/>
      <c r="BS53" s="138"/>
      <c r="BT53" s="479"/>
      <c r="BU53" s="479"/>
      <c r="BV53" s="479"/>
      <c r="BW53" s="479"/>
      <c r="BX53" s="479"/>
      <c r="BY53" s="479"/>
      <c r="BZ53" s="479"/>
      <c r="CA53" s="139"/>
      <c r="CB53" s="829"/>
      <c r="CC53" s="435"/>
      <c r="CD53" s="49"/>
      <c r="CE53" s="49"/>
      <c r="CF53" s="52"/>
      <c r="CG53" s="52"/>
      <c r="CH53" s="52"/>
      <c r="CI53" s="52"/>
      <c r="CJ53" s="52"/>
      <c r="CK53" s="52"/>
      <c r="CL53" s="52"/>
      <c r="CM53" s="52"/>
      <c r="CN53" s="52"/>
      <c r="CO53" s="50"/>
      <c r="CP53" s="50"/>
    </row>
    <row r="54" spans="2:94" ht="9" customHeight="1" x14ac:dyDescent="0.2">
      <c r="B54" s="536"/>
      <c r="C54" s="536"/>
      <c r="D54" s="536"/>
      <c r="E54" s="64"/>
      <c r="F54" s="64"/>
      <c r="G54" s="64"/>
      <c r="H54" s="64"/>
      <c r="I54" s="64"/>
      <c r="J54" s="102"/>
      <c r="K54" s="102"/>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142"/>
      <c r="BD54" s="468"/>
      <c r="BE54" s="469"/>
      <c r="BF54" s="469"/>
      <c r="BG54" s="469"/>
      <c r="BH54" s="469"/>
      <c r="BI54" s="469"/>
      <c r="BJ54" s="469"/>
      <c r="BK54" s="469"/>
      <c r="BL54" s="469"/>
      <c r="BM54" s="138"/>
      <c r="BN54" s="138"/>
      <c r="BO54" s="138"/>
      <c r="BP54" s="138"/>
      <c r="BQ54" s="138"/>
      <c r="BR54" s="138"/>
      <c r="BS54" s="138"/>
      <c r="BT54" s="479"/>
      <c r="BU54" s="479"/>
      <c r="BV54" s="479"/>
      <c r="BW54" s="479"/>
      <c r="BX54" s="479"/>
      <c r="BY54" s="479"/>
      <c r="BZ54" s="479"/>
      <c r="CA54" s="139"/>
      <c r="CB54" s="829"/>
      <c r="CC54" s="435"/>
      <c r="CD54" s="49"/>
      <c r="CE54" s="49"/>
      <c r="CF54" s="52"/>
      <c r="CG54" s="52"/>
      <c r="CH54" s="52"/>
      <c r="CI54" s="52"/>
      <c r="CJ54" s="52"/>
      <c r="CK54" s="52"/>
      <c r="CL54" s="52"/>
      <c r="CM54" s="52"/>
      <c r="CN54" s="52"/>
      <c r="CO54" s="50"/>
      <c r="CP54" s="50"/>
    </row>
    <row r="55" spans="2:94" ht="9" customHeight="1" x14ac:dyDescent="0.2">
      <c r="B55" s="536"/>
      <c r="C55" s="536"/>
      <c r="D55" s="536"/>
      <c r="E55" s="64"/>
      <c r="F55" s="64"/>
      <c r="G55" s="64"/>
      <c r="H55" s="64"/>
      <c r="I55" s="64"/>
      <c r="J55" s="102"/>
      <c r="K55" s="102"/>
      <c r="L55" s="75"/>
      <c r="M55" s="75"/>
      <c r="N55" s="75"/>
      <c r="O55" s="75"/>
      <c r="P55" s="75"/>
      <c r="Q55" s="75"/>
      <c r="R55" s="75"/>
      <c r="S55" s="75"/>
      <c r="T55" s="75"/>
      <c r="U55" s="75"/>
      <c r="V55" s="75"/>
      <c r="W55" s="75"/>
      <c r="X55" s="75"/>
      <c r="Y55" s="75"/>
      <c r="Z55" s="75"/>
      <c r="AA55" s="75"/>
      <c r="AB55" s="75"/>
      <c r="AC55" s="75"/>
      <c r="AD55" s="75"/>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483"/>
      <c r="BE55" s="484"/>
      <c r="BF55" s="484"/>
      <c r="BG55" s="484"/>
      <c r="BH55" s="484"/>
      <c r="BI55" s="484"/>
      <c r="BJ55" s="484"/>
      <c r="BK55" s="484"/>
      <c r="BL55" s="484"/>
      <c r="BM55" s="484"/>
      <c r="BN55" s="484"/>
      <c r="BO55" s="484"/>
      <c r="BP55" s="484"/>
      <c r="BQ55" s="484"/>
      <c r="BR55" s="484"/>
      <c r="BS55" s="484"/>
      <c r="BT55" s="484"/>
      <c r="BU55" s="484"/>
      <c r="BV55" s="484"/>
      <c r="BW55" s="484"/>
      <c r="BX55" s="484"/>
      <c r="BY55" s="484"/>
      <c r="BZ55" s="484"/>
      <c r="CA55" s="139"/>
      <c r="CB55" s="829"/>
      <c r="CC55" s="435"/>
      <c r="CD55" s="49"/>
      <c r="CE55" s="49"/>
      <c r="CF55" s="52"/>
      <c r="CG55" s="52"/>
      <c r="CH55" s="52"/>
      <c r="CI55" s="52"/>
      <c r="CJ55" s="52"/>
      <c r="CK55" s="52"/>
      <c r="CL55" s="52"/>
      <c r="CM55" s="52"/>
      <c r="CN55" s="52"/>
      <c r="CO55" s="50"/>
      <c r="CP55" s="50"/>
    </row>
    <row r="56" spans="2:94" ht="9" customHeight="1" x14ac:dyDescent="0.2">
      <c r="B56" s="536"/>
      <c r="C56" s="536"/>
      <c r="D56" s="536"/>
      <c r="E56" s="64"/>
      <c r="F56" s="64"/>
      <c r="G56" s="64"/>
      <c r="H56" s="64"/>
      <c r="I56" s="64"/>
      <c r="J56" s="102"/>
      <c r="K56" s="102"/>
      <c r="L56" s="75"/>
      <c r="M56" s="75"/>
      <c r="N56" s="75"/>
      <c r="O56" s="75"/>
      <c r="P56" s="75"/>
      <c r="Q56" s="75"/>
      <c r="R56" s="75"/>
      <c r="S56" s="75"/>
      <c r="T56" s="75"/>
      <c r="U56" s="75"/>
      <c r="V56" s="75"/>
      <c r="W56" s="75"/>
      <c r="X56" s="75"/>
      <c r="Y56" s="75"/>
      <c r="Z56" s="75"/>
      <c r="AA56" s="75"/>
      <c r="AB56" s="75"/>
      <c r="AC56" s="75"/>
      <c r="AD56" s="75"/>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483"/>
      <c r="BE56" s="484"/>
      <c r="BF56" s="484"/>
      <c r="BG56" s="484"/>
      <c r="BH56" s="484"/>
      <c r="BI56" s="484"/>
      <c r="BJ56" s="484"/>
      <c r="BK56" s="484"/>
      <c r="BL56" s="484"/>
      <c r="BM56" s="484"/>
      <c r="BN56" s="484"/>
      <c r="BO56" s="484"/>
      <c r="BP56" s="484"/>
      <c r="BQ56" s="484"/>
      <c r="BR56" s="484"/>
      <c r="BS56" s="484"/>
      <c r="BT56" s="484"/>
      <c r="BU56" s="484"/>
      <c r="BV56" s="484"/>
      <c r="BW56" s="484"/>
      <c r="BX56" s="484"/>
      <c r="BY56" s="484"/>
      <c r="BZ56" s="484"/>
      <c r="CA56" s="139"/>
      <c r="CB56" s="829"/>
      <c r="CC56" s="435"/>
      <c r="CD56" s="49"/>
      <c r="CE56" s="49"/>
      <c r="CF56" s="52"/>
      <c r="CG56" s="52"/>
      <c r="CH56" s="52"/>
      <c r="CI56" s="52"/>
      <c r="CJ56" s="52"/>
      <c r="CK56" s="52"/>
      <c r="CL56" s="52"/>
      <c r="CM56" s="52"/>
      <c r="CN56" s="52"/>
      <c r="CO56" s="50"/>
      <c r="CP56" s="50"/>
    </row>
    <row r="57" spans="2:94" ht="9" customHeight="1" x14ac:dyDescent="0.2">
      <c r="B57" s="536"/>
      <c r="C57" s="536"/>
      <c r="D57" s="536"/>
      <c r="E57" s="76"/>
      <c r="F57" s="76"/>
      <c r="G57" s="76"/>
      <c r="H57" s="76"/>
      <c r="I57" s="76"/>
      <c r="J57" s="76"/>
      <c r="K57" s="76"/>
      <c r="L57" s="75"/>
      <c r="M57" s="75"/>
      <c r="N57" s="75"/>
      <c r="O57" s="75"/>
      <c r="P57" s="75"/>
      <c r="Q57" s="75"/>
      <c r="R57" s="75"/>
      <c r="S57" s="75"/>
      <c r="T57" s="75"/>
      <c r="U57" s="75"/>
      <c r="V57" s="75"/>
      <c r="W57" s="75"/>
      <c r="X57" s="75"/>
      <c r="Y57" s="75"/>
      <c r="Z57" s="75"/>
      <c r="AA57" s="75"/>
      <c r="AB57" s="75"/>
      <c r="AC57" s="75"/>
      <c r="AD57" s="75"/>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3"/>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9"/>
      <c r="CB57" s="829"/>
      <c r="CC57" s="435"/>
      <c r="CD57" s="49"/>
      <c r="CE57" s="49"/>
      <c r="CF57" s="52"/>
      <c r="CG57" s="52"/>
      <c r="CH57" s="52"/>
      <c r="CI57" s="52"/>
      <c r="CJ57" s="52"/>
      <c r="CK57" s="52"/>
      <c r="CL57" s="52"/>
      <c r="CM57" s="52"/>
      <c r="CN57" s="52"/>
      <c r="CO57" s="50"/>
      <c r="CP57" s="50"/>
    </row>
    <row r="58" spans="2:94" ht="9" customHeight="1" x14ac:dyDescent="0.2">
      <c r="B58" s="536"/>
      <c r="C58" s="536"/>
      <c r="D58" s="53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144"/>
      <c r="AE58" s="142"/>
      <c r="AF58" s="142"/>
      <c r="AG58" s="820" t="s">
        <v>173</v>
      </c>
      <c r="AH58" s="821"/>
      <c r="AI58" s="821"/>
      <c r="AJ58" s="821"/>
      <c r="AK58" s="821"/>
      <c r="AL58" s="821"/>
      <c r="AM58" s="821"/>
      <c r="AN58" s="821"/>
      <c r="AO58" s="821"/>
      <c r="AP58" s="821"/>
      <c r="AQ58" s="821"/>
      <c r="AR58" s="821"/>
      <c r="AS58" s="821"/>
      <c r="AT58" s="821"/>
      <c r="AU58" s="821"/>
      <c r="AV58" s="821"/>
      <c r="AW58" s="821"/>
      <c r="AX58" s="821"/>
      <c r="AY58" s="821"/>
      <c r="AZ58" s="821"/>
      <c r="BA58" s="821"/>
      <c r="BB58" s="822"/>
      <c r="BC58" s="142"/>
      <c r="BD58" s="143"/>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9"/>
      <c r="CB58" s="52"/>
      <c r="CC58" s="50"/>
      <c r="CD58" s="49"/>
      <c r="CE58" s="49"/>
      <c r="CF58" s="52"/>
      <c r="CG58" s="52"/>
      <c r="CH58" s="52"/>
      <c r="CI58" s="52"/>
      <c r="CJ58" s="52"/>
      <c r="CK58" s="52"/>
      <c r="CL58" s="52"/>
      <c r="CM58" s="52"/>
      <c r="CN58" s="52"/>
      <c r="CO58" s="50"/>
      <c r="CP58" s="50"/>
    </row>
    <row r="59" spans="2:94" ht="9" customHeight="1" x14ac:dyDescent="0.2">
      <c r="B59" s="536"/>
      <c r="C59" s="536"/>
      <c r="D59" s="53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144"/>
      <c r="AE59" s="142"/>
      <c r="AF59" s="142"/>
      <c r="AG59" s="823"/>
      <c r="AH59" s="543"/>
      <c r="AI59" s="543"/>
      <c r="AJ59" s="543"/>
      <c r="AK59" s="543"/>
      <c r="AL59" s="543"/>
      <c r="AM59" s="543"/>
      <c r="AN59" s="543"/>
      <c r="AO59" s="543"/>
      <c r="AP59" s="543"/>
      <c r="AQ59" s="543"/>
      <c r="AR59" s="543"/>
      <c r="AS59" s="543"/>
      <c r="AT59" s="543"/>
      <c r="AU59" s="543"/>
      <c r="AV59" s="543"/>
      <c r="AW59" s="543"/>
      <c r="AX59" s="543"/>
      <c r="AY59" s="543"/>
      <c r="AZ59" s="543"/>
      <c r="BA59" s="543"/>
      <c r="BB59" s="544"/>
      <c r="BD59" s="143"/>
      <c r="BE59" s="138"/>
      <c r="BF59" s="138"/>
      <c r="BG59" s="138"/>
      <c r="BH59" s="138"/>
      <c r="BI59" s="138"/>
      <c r="BJ59" s="138"/>
      <c r="BK59" s="138"/>
      <c r="BL59" s="138"/>
      <c r="BM59" s="138"/>
      <c r="BN59" s="138"/>
      <c r="BO59" s="138"/>
      <c r="BP59" s="138"/>
      <c r="BQ59" s="138"/>
      <c r="BR59" s="138"/>
      <c r="BS59" s="138"/>
      <c r="BT59" s="551" t="s">
        <v>41</v>
      </c>
      <c r="BU59" s="551"/>
      <c r="BV59" s="551"/>
      <c r="BW59" s="551"/>
      <c r="BX59" s="551"/>
      <c r="BY59" s="551"/>
      <c r="BZ59" s="551"/>
      <c r="CA59" s="816"/>
      <c r="CB59" s="52"/>
      <c r="CC59" s="50"/>
      <c r="CD59" s="49"/>
      <c r="CE59" s="71"/>
      <c r="CF59" s="72"/>
      <c r="CG59" s="72"/>
      <c r="CH59" s="72"/>
      <c r="CI59" s="72"/>
      <c r="CJ59" s="72"/>
      <c r="CK59" s="72"/>
      <c r="CL59" s="72"/>
      <c r="CM59" s="72"/>
      <c r="CN59" s="72"/>
      <c r="CO59" s="90"/>
      <c r="CP59" s="50"/>
    </row>
    <row r="60" spans="2:94" ht="9" customHeight="1" x14ac:dyDescent="0.2">
      <c r="B60" s="536"/>
      <c r="C60" s="536"/>
      <c r="D60" s="53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144"/>
      <c r="AE60" s="142"/>
      <c r="AF60" s="142"/>
      <c r="AG60" s="824"/>
      <c r="AH60" s="545"/>
      <c r="AI60" s="545"/>
      <c r="AJ60" s="545"/>
      <c r="AK60" s="545"/>
      <c r="AL60" s="545"/>
      <c r="AM60" s="545"/>
      <c r="AN60" s="545"/>
      <c r="AO60" s="545"/>
      <c r="AP60" s="545"/>
      <c r="AQ60" s="545"/>
      <c r="AR60" s="545"/>
      <c r="AS60" s="545"/>
      <c r="AT60" s="545"/>
      <c r="AU60" s="545"/>
      <c r="AV60" s="545"/>
      <c r="AW60" s="545"/>
      <c r="AX60" s="545"/>
      <c r="AY60" s="545"/>
      <c r="AZ60" s="545"/>
      <c r="BA60" s="545"/>
      <c r="BB60" s="546"/>
      <c r="BD60" s="147"/>
      <c r="BE60" s="140"/>
      <c r="BF60" s="140"/>
      <c r="BG60" s="140"/>
      <c r="BH60" s="140"/>
      <c r="BI60" s="140"/>
      <c r="BJ60" s="140"/>
      <c r="BK60" s="140"/>
      <c r="BL60" s="140"/>
      <c r="BM60" s="140"/>
      <c r="BN60" s="140"/>
      <c r="BO60" s="140"/>
      <c r="BP60" s="140"/>
      <c r="BQ60" s="140"/>
      <c r="BR60" s="140"/>
      <c r="BS60" s="140"/>
      <c r="BT60" s="817"/>
      <c r="BU60" s="817"/>
      <c r="BV60" s="817"/>
      <c r="BW60" s="817"/>
      <c r="BX60" s="817"/>
      <c r="BY60" s="817"/>
      <c r="BZ60" s="817"/>
      <c r="CA60" s="818"/>
      <c r="CB60" s="72"/>
      <c r="CC60" s="90"/>
      <c r="CD60" s="71"/>
      <c r="CE60" s="72"/>
      <c r="CF60" s="72"/>
      <c r="CG60" s="72"/>
      <c r="CH60" s="72"/>
      <c r="CI60" s="72"/>
      <c r="CJ60" s="72"/>
      <c r="CK60" s="72"/>
      <c r="CL60" s="72"/>
      <c r="CM60" s="72"/>
      <c r="CN60" s="72"/>
      <c r="CO60" s="72"/>
      <c r="CP60" s="90"/>
    </row>
    <row r="61" spans="2:94" ht="9" customHeight="1" x14ac:dyDescent="0.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row>
  </sheetData>
  <sheetProtection password="B7B0" sheet="1" objects="1" selectLockedCells="1" selectUnlockedCells="1"/>
  <mergeCells count="183">
    <mergeCell ref="BD2:BP5"/>
    <mergeCell ref="BS2:BY3"/>
    <mergeCell ref="B6:D33"/>
    <mergeCell ref="BQ6:BR18"/>
    <mergeCell ref="BD7:BG9"/>
    <mergeCell ref="BJ7:BK9"/>
    <mergeCell ref="BN7:BP9"/>
    <mergeCell ref="J8:L10"/>
    <mergeCell ref="N8:BA10"/>
    <mergeCell ref="BD12:BF14"/>
    <mergeCell ref="BI12:BI14"/>
    <mergeCell ref="BL12:BL14"/>
    <mergeCell ref="J18:L20"/>
    <mergeCell ref="N18:BB21"/>
    <mergeCell ref="BF19:BO20"/>
    <mergeCell ref="BS18:BU19"/>
    <mergeCell ref="J23:L25"/>
    <mergeCell ref="N23:BB25"/>
    <mergeCell ref="BD23:BG25"/>
    <mergeCell ref="BV22:CA22"/>
    <mergeCell ref="J28:L30"/>
    <mergeCell ref="N28:BA30"/>
    <mergeCell ref="BK30:BL33"/>
    <mergeCell ref="BD26:BJ29"/>
    <mergeCell ref="CM12:CN13"/>
    <mergeCell ref="J13:L15"/>
    <mergeCell ref="N13:BB14"/>
    <mergeCell ref="N15:BA17"/>
    <mergeCell ref="BF16:BO16"/>
    <mergeCell ref="BO12:BP14"/>
    <mergeCell ref="BN13:BN14"/>
    <mergeCell ref="BD17:BD18"/>
    <mergeCell ref="BE17:BE18"/>
    <mergeCell ref="BF17:BF18"/>
    <mergeCell ref="BG17:BG18"/>
    <mergeCell ref="BH17:BH18"/>
    <mergeCell ref="BI17:BI18"/>
    <mergeCell ref="BJ17:BJ18"/>
    <mergeCell ref="BK17:BK18"/>
    <mergeCell ref="BG13:BG14"/>
    <mergeCell ref="BH13:BH14"/>
    <mergeCell ref="BJ13:BJ14"/>
    <mergeCell ref="BK13:BK14"/>
    <mergeCell ref="BM13:BM14"/>
    <mergeCell ref="BD21:BD22"/>
    <mergeCell ref="BE21:BE22"/>
    <mergeCell ref="BF21:BF22"/>
    <mergeCell ref="BG21:BG22"/>
    <mergeCell ref="BH21:BH22"/>
    <mergeCell ref="BI21:BI22"/>
    <mergeCell ref="BJ21:BJ22"/>
    <mergeCell ref="BK21:BK22"/>
    <mergeCell ref="BL21:BL22"/>
    <mergeCell ref="C34:I35"/>
    <mergeCell ref="Q34:AD35"/>
    <mergeCell ref="AM34:AZ35"/>
    <mergeCell ref="BK34:BL37"/>
    <mergeCell ref="C36:I39"/>
    <mergeCell ref="BE34:BJ37"/>
    <mergeCell ref="BE38:BJ41"/>
    <mergeCell ref="AA36:AB36"/>
    <mergeCell ref="AC36:AD36"/>
    <mergeCell ref="AE36:AF36"/>
    <mergeCell ref="O37:P37"/>
    <mergeCell ref="AI37:AJ37"/>
    <mergeCell ref="BA37:BB37"/>
    <mergeCell ref="AI36:AJ36"/>
    <mergeCell ref="AK36:AL36"/>
    <mergeCell ref="AM36:AN36"/>
    <mergeCell ref="BD30:BD41"/>
    <mergeCell ref="AG40:AH40"/>
    <mergeCell ref="AI40:BB43"/>
    <mergeCell ref="BE30:BJ33"/>
    <mergeCell ref="AG37:AH37"/>
    <mergeCell ref="L36:N39"/>
    <mergeCell ref="O36:P36"/>
    <mergeCell ref="Q36:R36"/>
    <mergeCell ref="S36:T36"/>
    <mergeCell ref="U36:V36"/>
    <mergeCell ref="W36:X36"/>
    <mergeCell ref="Y36:Z36"/>
    <mergeCell ref="AO36:AP36"/>
    <mergeCell ref="AQ36:AR36"/>
    <mergeCell ref="AS36:AT36"/>
    <mergeCell ref="BA36:BB36"/>
    <mergeCell ref="CB45:CC57"/>
    <mergeCell ref="BD47:BL48"/>
    <mergeCell ref="BK38:BL41"/>
    <mergeCell ref="BO42:BP43"/>
    <mergeCell ref="BO48:CA50"/>
    <mergeCell ref="BD51:BL54"/>
    <mergeCell ref="BT53:BZ54"/>
    <mergeCell ref="BD55:BZ56"/>
    <mergeCell ref="BW35:BX37"/>
    <mergeCell ref="BY35:BZ37"/>
    <mergeCell ref="CA35:CB37"/>
    <mergeCell ref="CC35:CD37"/>
    <mergeCell ref="BT59:CA60"/>
    <mergeCell ref="C44:I47"/>
    <mergeCell ref="L44:N47"/>
    <mergeCell ref="O44:P44"/>
    <mergeCell ref="AG44:AH44"/>
    <mergeCell ref="AI44:AJ44"/>
    <mergeCell ref="BA44:BB44"/>
    <mergeCell ref="AG58:BB60"/>
    <mergeCell ref="BO44:BP46"/>
    <mergeCell ref="BY45:CA47"/>
    <mergeCell ref="B48:D60"/>
    <mergeCell ref="BD49:BL50"/>
    <mergeCell ref="CE43:CF43"/>
    <mergeCell ref="B2:N3"/>
    <mergeCell ref="S3:U4"/>
    <mergeCell ref="AZ3:BB4"/>
    <mergeCell ref="V2:AY5"/>
    <mergeCell ref="B4:N5"/>
    <mergeCell ref="AU36:AV36"/>
    <mergeCell ref="AW36:AX36"/>
    <mergeCell ref="AY36:AZ36"/>
    <mergeCell ref="BY42:CA44"/>
    <mergeCell ref="BD42:BN46"/>
    <mergeCell ref="BT4:CB5"/>
    <mergeCell ref="BT6:CP11"/>
    <mergeCell ref="BT12:CL17"/>
    <mergeCell ref="BV18:CP19"/>
    <mergeCell ref="BV20:CP21"/>
    <mergeCell ref="C40:I43"/>
    <mergeCell ref="L40:N43"/>
    <mergeCell ref="O40:P40"/>
    <mergeCell ref="BL17:BL18"/>
    <mergeCell ref="BM17:BM18"/>
    <mergeCell ref="BN17:BN18"/>
    <mergeCell ref="BO17:BO18"/>
    <mergeCell ref="BP17:BP18"/>
    <mergeCell ref="BH8:BH9"/>
    <mergeCell ref="BI8:BI9"/>
    <mergeCell ref="BL8:BL9"/>
    <mergeCell ref="BM8:BM9"/>
    <mergeCell ref="BO21:BO22"/>
    <mergeCell ref="BP21:BP22"/>
    <mergeCell ref="BS23:CD25"/>
    <mergeCell ref="CE23:CP25"/>
    <mergeCell ref="BW27:BX29"/>
    <mergeCell ref="BY27:BZ29"/>
    <mergeCell ref="CA27:CB29"/>
    <mergeCell ref="CC27:CD29"/>
    <mergeCell ref="CE27:CF29"/>
    <mergeCell ref="CG27:CH29"/>
    <mergeCell ref="CI27:CJ29"/>
    <mergeCell ref="CK27:CL29"/>
    <mergeCell ref="CM27:CN29"/>
    <mergeCell ref="CO27:CP29"/>
    <mergeCell ref="CO26:CP26"/>
    <mergeCell ref="BK26:BL29"/>
    <mergeCell ref="CH22:CM22"/>
    <mergeCell ref="BM21:BM22"/>
    <mergeCell ref="BN21:BN22"/>
    <mergeCell ref="BS20:BU21"/>
    <mergeCell ref="CG31:CH33"/>
    <mergeCell ref="CI31:CJ33"/>
    <mergeCell ref="CK31:CL33"/>
    <mergeCell ref="CM31:CN33"/>
    <mergeCell ref="CO31:CP33"/>
    <mergeCell ref="BW31:BX33"/>
    <mergeCell ref="BY31:BZ33"/>
    <mergeCell ref="CA31:CB33"/>
    <mergeCell ref="CC31:CD33"/>
    <mergeCell ref="CE31:CF33"/>
    <mergeCell ref="CO35:CP37"/>
    <mergeCell ref="BW39:BX41"/>
    <mergeCell ref="BY39:BZ41"/>
    <mergeCell ref="CA39:CB41"/>
    <mergeCell ref="CC39:CD41"/>
    <mergeCell ref="CE39:CF41"/>
    <mergeCell ref="CG39:CH41"/>
    <mergeCell ref="CI39:CJ41"/>
    <mergeCell ref="CK39:CL41"/>
    <mergeCell ref="CM39:CN41"/>
    <mergeCell ref="CO39:CP41"/>
    <mergeCell ref="CE35:CF37"/>
    <mergeCell ref="CG35:CH37"/>
    <mergeCell ref="CI35:CJ37"/>
    <mergeCell ref="CK35:CL37"/>
    <mergeCell ref="CM35:CN37"/>
  </mergeCells>
  <phoneticPr fontId="1"/>
  <printOptions horizontalCentered="1" verticalCentered="1"/>
  <pageMargins left="0.47244094488188981" right="0.27559055118110237" top="0.39370078740157483" bottom="0.55118110236220474" header="0.35433070866141736" footer="0.47244094488188981"/>
  <pageSetup paperSize="9" scale="85" fitToHeight="0" orientation="landscape" horizontalDpi="300"/>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CP60"/>
  <sheetViews>
    <sheetView showGridLines="0" defaultGridColor="0" colorId="20" zoomScale="70" zoomScaleNormal="70" zoomScalePageLayoutView="70" workbookViewId="0">
      <selection activeCell="BD12" sqref="BD12:BF14"/>
    </sheetView>
  </sheetViews>
  <sheetFormatPr defaultColWidth="1.88671875" defaultRowHeight="9" customHeight="1" x14ac:dyDescent="0.2"/>
  <cols>
    <col min="1" max="1" width="1.88671875" style="44" customWidth="1"/>
    <col min="2" max="54" width="1.6640625" style="44" customWidth="1"/>
    <col min="55" max="55" width="1" style="44" customWidth="1"/>
    <col min="56" max="94" width="2" style="44" customWidth="1"/>
    <col min="95" max="16384" width="1.88671875" style="44"/>
  </cols>
  <sheetData>
    <row r="1" spans="2:94" ht="9" customHeight="1" x14ac:dyDescent="0.2">
      <c r="B1" s="503" t="s">
        <v>26</v>
      </c>
      <c r="C1" s="503"/>
      <c r="D1" s="503"/>
      <c r="E1" s="503"/>
      <c r="F1" s="503"/>
      <c r="G1" s="503"/>
      <c r="H1" s="503"/>
      <c r="I1" s="503"/>
      <c r="J1" s="503"/>
      <c r="K1" s="503"/>
      <c r="L1" s="503"/>
      <c r="M1" s="503"/>
      <c r="N1" s="503"/>
      <c r="O1" s="503"/>
    </row>
    <row r="2" spans="2:94" ht="9" customHeight="1" x14ac:dyDescent="0.2">
      <c r="B2" s="503"/>
      <c r="C2" s="503"/>
      <c r="D2" s="503"/>
      <c r="E2" s="503"/>
      <c r="F2" s="503"/>
      <c r="G2" s="503"/>
      <c r="H2" s="503"/>
      <c r="I2" s="503"/>
      <c r="J2" s="503"/>
      <c r="K2" s="503"/>
      <c r="L2" s="503"/>
      <c r="M2" s="503"/>
      <c r="N2" s="503"/>
      <c r="O2" s="503"/>
      <c r="P2" s="148"/>
      <c r="Q2" s="148"/>
      <c r="R2" s="148"/>
      <c r="S2" s="148"/>
      <c r="T2" s="148"/>
      <c r="U2" s="148"/>
      <c r="V2" s="500" t="s">
        <v>60</v>
      </c>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BD2" s="422" t="s">
        <v>142</v>
      </c>
      <c r="BE2" s="423"/>
      <c r="BF2" s="423"/>
      <c r="BG2" s="423"/>
      <c r="BH2" s="423"/>
      <c r="BI2" s="423"/>
      <c r="BJ2" s="423"/>
      <c r="BK2" s="423"/>
      <c r="BL2" s="423"/>
      <c r="BM2" s="423"/>
      <c r="BN2" s="423"/>
      <c r="BO2" s="423"/>
      <c r="BP2" s="424"/>
      <c r="BQ2" s="45"/>
      <c r="BR2" s="46"/>
      <c r="BS2" s="406" t="s">
        <v>5</v>
      </c>
      <c r="BT2" s="407"/>
      <c r="BU2" s="407"/>
      <c r="BV2" s="407"/>
      <c r="BW2" s="407"/>
      <c r="BX2" s="407"/>
      <c r="BY2" s="407"/>
      <c r="BZ2" s="47"/>
      <c r="CA2" s="47"/>
      <c r="CB2" s="48"/>
      <c r="CC2" s="48"/>
      <c r="CD2" s="48"/>
      <c r="CE2" s="48"/>
      <c r="CF2" s="48"/>
      <c r="CG2" s="48"/>
      <c r="CH2" s="48"/>
      <c r="CI2" s="48"/>
      <c r="CJ2" s="48"/>
      <c r="CK2" s="48"/>
      <c r="CL2" s="48"/>
      <c r="CM2" s="48"/>
      <c r="CN2" s="48"/>
      <c r="CO2" s="48"/>
      <c r="CP2" s="46"/>
    </row>
    <row r="3" spans="2:94" ht="9" customHeight="1" x14ac:dyDescent="0.2">
      <c r="B3" s="503"/>
      <c r="C3" s="503"/>
      <c r="D3" s="503"/>
      <c r="E3" s="503"/>
      <c r="F3" s="503"/>
      <c r="G3" s="503"/>
      <c r="H3" s="503"/>
      <c r="I3" s="503"/>
      <c r="J3" s="503"/>
      <c r="K3" s="503"/>
      <c r="L3" s="503"/>
      <c r="M3" s="503"/>
      <c r="N3" s="503"/>
      <c r="O3" s="503"/>
      <c r="P3" s="148"/>
      <c r="Q3" s="148"/>
      <c r="R3" s="148"/>
      <c r="S3" s="502" t="s">
        <v>29</v>
      </c>
      <c r="T3" s="502"/>
      <c r="U3" s="502"/>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2" t="s">
        <v>58</v>
      </c>
      <c r="AZ3" s="502"/>
      <c r="BA3" s="502"/>
      <c r="BB3" s="502"/>
      <c r="BD3" s="425"/>
      <c r="BE3" s="426"/>
      <c r="BF3" s="426"/>
      <c r="BG3" s="426"/>
      <c r="BH3" s="426"/>
      <c r="BI3" s="426"/>
      <c r="BJ3" s="426"/>
      <c r="BK3" s="426"/>
      <c r="BL3" s="426"/>
      <c r="BM3" s="426"/>
      <c r="BN3" s="426"/>
      <c r="BO3" s="426"/>
      <c r="BP3" s="427"/>
      <c r="BQ3" s="49"/>
      <c r="BR3" s="50"/>
      <c r="BS3" s="408"/>
      <c r="BT3" s="409"/>
      <c r="BU3" s="409"/>
      <c r="BV3" s="409"/>
      <c r="BW3" s="409"/>
      <c r="BX3" s="409"/>
      <c r="BY3" s="409"/>
      <c r="BZ3" s="51"/>
      <c r="CA3" s="51"/>
      <c r="CB3" s="52"/>
      <c r="CC3" s="52"/>
      <c r="CD3" s="52"/>
      <c r="CE3" s="52"/>
      <c r="CF3" s="52"/>
      <c r="CG3" s="52"/>
      <c r="CH3" s="52"/>
      <c r="CI3" s="52"/>
      <c r="CJ3" s="52"/>
      <c r="CK3" s="52"/>
      <c r="CL3" s="52"/>
      <c r="CM3" s="52"/>
      <c r="CN3" s="52"/>
      <c r="CO3" s="52"/>
      <c r="CP3" s="50"/>
    </row>
    <row r="4" spans="2:94" ht="9" customHeight="1" x14ac:dyDescent="0.2">
      <c r="B4" s="503" t="s">
        <v>30</v>
      </c>
      <c r="C4" s="503"/>
      <c r="D4" s="503"/>
      <c r="E4" s="503"/>
      <c r="F4" s="503"/>
      <c r="G4" s="503"/>
      <c r="H4" s="503"/>
      <c r="I4" s="503"/>
      <c r="J4" s="503"/>
      <c r="K4" s="503"/>
      <c r="L4" s="503"/>
      <c r="M4" s="503"/>
      <c r="N4" s="503"/>
      <c r="O4" s="503"/>
      <c r="P4" s="503"/>
      <c r="Q4" s="148"/>
      <c r="R4" s="148"/>
      <c r="S4" s="502"/>
      <c r="T4" s="502"/>
      <c r="U4" s="502"/>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2"/>
      <c r="AZ4" s="502"/>
      <c r="BA4" s="502"/>
      <c r="BB4" s="502"/>
      <c r="BD4" s="425"/>
      <c r="BE4" s="426"/>
      <c r="BF4" s="426"/>
      <c r="BG4" s="426"/>
      <c r="BH4" s="426"/>
      <c r="BI4" s="426"/>
      <c r="BJ4" s="426"/>
      <c r="BK4" s="426"/>
      <c r="BL4" s="426"/>
      <c r="BM4" s="426"/>
      <c r="BN4" s="426"/>
      <c r="BO4" s="426"/>
      <c r="BP4" s="427"/>
      <c r="BQ4" s="49"/>
      <c r="BR4" s="50"/>
      <c r="BS4" s="49"/>
      <c r="BT4" s="306" t="str">
        <f>T(入力!X16)</f>
        <v/>
      </c>
      <c r="BU4" s="307"/>
      <c r="BV4" s="307"/>
      <c r="BW4" s="307"/>
      <c r="BX4" s="307"/>
      <c r="BY4" s="307"/>
      <c r="BZ4" s="307"/>
      <c r="CA4" s="307"/>
      <c r="CB4" s="307"/>
      <c r="CC4" s="52"/>
      <c r="CD4" s="52"/>
      <c r="CE4" s="52"/>
      <c r="CF4" s="52"/>
      <c r="CG4" s="52"/>
      <c r="CH4" s="52"/>
      <c r="CI4" s="52"/>
      <c r="CJ4" s="52"/>
      <c r="CK4" s="52"/>
      <c r="CL4" s="52"/>
      <c r="CM4" s="52"/>
      <c r="CN4" s="52"/>
      <c r="CO4" s="52"/>
      <c r="CP4" s="50"/>
    </row>
    <row r="5" spans="2:94" ht="9.75" customHeight="1" x14ac:dyDescent="0.2">
      <c r="B5" s="869"/>
      <c r="C5" s="869"/>
      <c r="D5" s="869"/>
      <c r="E5" s="869"/>
      <c r="F5" s="869"/>
      <c r="G5" s="869"/>
      <c r="H5" s="869"/>
      <c r="I5" s="869"/>
      <c r="J5" s="869"/>
      <c r="K5" s="869"/>
      <c r="L5" s="869"/>
      <c r="M5" s="869"/>
      <c r="N5" s="869"/>
      <c r="O5" s="869"/>
      <c r="P5" s="869"/>
      <c r="Q5" s="158"/>
      <c r="R5" s="158"/>
      <c r="S5" s="150"/>
      <c r="T5" s="150"/>
      <c r="U5" s="150"/>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BC5" s="52"/>
      <c r="BD5" s="428"/>
      <c r="BE5" s="429"/>
      <c r="BF5" s="429"/>
      <c r="BG5" s="429"/>
      <c r="BH5" s="429"/>
      <c r="BI5" s="429"/>
      <c r="BJ5" s="429"/>
      <c r="BK5" s="429"/>
      <c r="BL5" s="429"/>
      <c r="BM5" s="429"/>
      <c r="BN5" s="429"/>
      <c r="BO5" s="429"/>
      <c r="BP5" s="430"/>
      <c r="BQ5" s="49"/>
      <c r="BR5" s="50"/>
      <c r="BS5" s="49"/>
      <c r="BT5" s="307"/>
      <c r="BU5" s="307"/>
      <c r="BV5" s="307"/>
      <c r="BW5" s="307"/>
      <c r="BX5" s="307"/>
      <c r="BY5" s="307"/>
      <c r="BZ5" s="307"/>
      <c r="CA5" s="307"/>
      <c r="CB5" s="307"/>
      <c r="CC5" s="52"/>
      <c r="CD5" s="52"/>
      <c r="CE5" s="52"/>
      <c r="CF5" s="52"/>
      <c r="CG5" s="52"/>
      <c r="CH5" s="52"/>
      <c r="CI5" s="52"/>
      <c r="CJ5" s="52"/>
      <c r="CK5" s="52"/>
      <c r="CL5" s="52"/>
      <c r="CM5" s="52"/>
      <c r="CN5" s="52"/>
      <c r="CO5" s="52"/>
      <c r="CP5" s="50"/>
    </row>
    <row r="6" spans="2:94" ht="9" customHeight="1" x14ac:dyDescent="0.2">
      <c r="B6" s="54"/>
      <c r="C6" s="55"/>
      <c r="D6" s="56"/>
      <c r="E6" s="57"/>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9"/>
      <c r="BC6" s="52"/>
      <c r="BD6" s="45"/>
      <c r="BE6" s="48"/>
      <c r="BF6" s="48"/>
      <c r="BG6" s="48"/>
      <c r="BH6" s="48"/>
      <c r="BI6" s="48"/>
      <c r="BJ6" s="48"/>
      <c r="BK6" s="48"/>
      <c r="BL6" s="48"/>
      <c r="BM6" s="48"/>
      <c r="BN6" s="48"/>
      <c r="BO6" s="48"/>
      <c r="BP6" s="48"/>
      <c r="BQ6" s="434" t="s">
        <v>4</v>
      </c>
      <c r="BR6" s="435"/>
      <c r="BS6" s="78"/>
      <c r="BT6" s="308" t="str">
        <f>T(入力!C17)</f>
        <v/>
      </c>
      <c r="BU6" s="309"/>
      <c r="BV6" s="309"/>
      <c r="BW6" s="309"/>
      <c r="BX6" s="309"/>
      <c r="BY6" s="309"/>
      <c r="BZ6" s="309"/>
      <c r="CA6" s="309"/>
      <c r="CB6" s="309"/>
      <c r="CC6" s="309"/>
      <c r="CD6" s="309"/>
      <c r="CE6" s="309"/>
      <c r="CF6" s="309"/>
      <c r="CG6" s="309"/>
      <c r="CH6" s="309"/>
      <c r="CI6" s="309"/>
      <c r="CJ6" s="309"/>
      <c r="CK6" s="309"/>
      <c r="CL6" s="309"/>
      <c r="CM6" s="309"/>
      <c r="CN6" s="309"/>
      <c r="CO6" s="309"/>
      <c r="CP6" s="310"/>
    </row>
    <row r="7" spans="2:94" ht="9" customHeight="1" thickBot="1" x14ac:dyDescent="0.25">
      <c r="B7" s="60"/>
      <c r="C7" s="61"/>
      <c r="D7" s="62"/>
      <c r="E7" s="63"/>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6"/>
      <c r="BC7" s="52"/>
      <c r="BD7" s="408" t="str">
        <f>入力!W22&amp;入力!X22</f>
        <v/>
      </c>
      <c r="BE7" s="409"/>
      <c r="BF7" s="409"/>
      <c r="BG7" s="433"/>
      <c r="BH7" s="67">
        <v>1</v>
      </c>
      <c r="BI7" s="68">
        <v>2</v>
      </c>
      <c r="BJ7" s="408" t="s">
        <v>0</v>
      </c>
      <c r="BK7" s="433"/>
      <c r="BL7" s="67">
        <v>3</v>
      </c>
      <c r="BM7" s="69">
        <v>4</v>
      </c>
      <c r="BN7" s="408" t="s">
        <v>1</v>
      </c>
      <c r="BO7" s="409"/>
      <c r="BP7" s="433"/>
      <c r="BQ7" s="434"/>
      <c r="BR7" s="435"/>
      <c r="BS7" s="78"/>
      <c r="BT7" s="309"/>
      <c r="BU7" s="309"/>
      <c r="BV7" s="309"/>
      <c r="BW7" s="309"/>
      <c r="BX7" s="309"/>
      <c r="BY7" s="309"/>
      <c r="BZ7" s="309"/>
      <c r="CA7" s="309"/>
      <c r="CB7" s="309"/>
      <c r="CC7" s="309"/>
      <c r="CD7" s="309"/>
      <c r="CE7" s="309"/>
      <c r="CF7" s="309"/>
      <c r="CG7" s="309"/>
      <c r="CH7" s="309"/>
      <c r="CI7" s="309"/>
      <c r="CJ7" s="309"/>
      <c r="CK7" s="309"/>
      <c r="CL7" s="309"/>
      <c r="CM7" s="309"/>
      <c r="CN7" s="309"/>
      <c r="CO7" s="309"/>
      <c r="CP7" s="310"/>
    </row>
    <row r="8" spans="2:94" ht="9" customHeight="1" x14ac:dyDescent="0.2">
      <c r="B8" s="60"/>
      <c r="C8" s="61"/>
      <c r="D8" s="62"/>
      <c r="E8" s="63"/>
      <c r="F8" s="64"/>
      <c r="G8" s="509" t="str">
        <f>入力!Q21</f>
        <v/>
      </c>
      <c r="H8" s="510"/>
      <c r="I8" s="511"/>
      <c r="J8" s="395">
        <v>51</v>
      </c>
      <c r="K8" s="396"/>
      <c r="L8" s="397"/>
      <c r="M8" s="64"/>
      <c r="N8" s="363" t="s">
        <v>24</v>
      </c>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66"/>
      <c r="BC8" s="52"/>
      <c r="BD8" s="408"/>
      <c r="BE8" s="409"/>
      <c r="BF8" s="409"/>
      <c r="BG8" s="433"/>
      <c r="BH8" s="439" t="str">
        <f>入力!W23</f>
        <v/>
      </c>
      <c r="BI8" s="345" t="str">
        <f>入力!X23</f>
        <v/>
      </c>
      <c r="BJ8" s="408"/>
      <c r="BK8" s="433"/>
      <c r="BL8" s="439" t="str">
        <f>入力!W24</f>
        <v/>
      </c>
      <c r="BM8" s="345" t="str">
        <f>入力!X24</f>
        <v/>
      </c>
      <c r="BN8" s="408"/>
      <c r="BO8" s="409"/>
      <c r="BP8" s="433"/>
      <c r="BQ8" s="434"/>
      <c r="BR8" s="435"/>
      <c r="BS8" s="78"/>
      <c r="BT8" s="309"/>
      <c r="BU8" s="309"/>
      <c r="BV8" s="309"/>
      <c r="BW8" s="309"/>
      <c r="BX8" s="309"/>
      <c r="BY8" s="309"/>
      <c r="BZ8" s="309"/>
      <c r="CA8" s="309"/>
      <c r="CB8" s="309"/>
      <c r="CC8" s="309"/>
      <c r="CD8" s="309"/>
      <c r="CE8" s="309"/>
      <c r="CF8" s="309"/>
      <c r="CG8" s="309"/>
      <c r="CH8" s="309"/>
      <c r="CI8" s="309"/>
      <c r="CJ8" s="309"/>
      <c r="CK8" s="309"/>
      <c r="CL8" s="309"/>
      <c r="CM8" s="309"/>
      <c r="CN8" s="309"/>
      <c r="CO8" s="309"/>
      <c r="CP8" s="310"/>
    </row>
    <row r="9" spans="2:94" ht="9" customHeight="1" x14ac:dyDescent="0.2">
      <c r="B9" s="60"/>
      <c r="C9" s="61"/>
      <c r="D9" s="62"/>
      <c r="E9" s="63"/>
      <c r="F9" s="64"/>
      <c r="G9" s="512"/>
      <c r="H9" s="513"/>
      <c r="I9" s="514"/>
      <c r="J9" s="398"/>
      <c r="K9" s="399"/>
      <c r="L9" s="400"/>
      <c r="M9" s="64"/>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70"/>
      <c r="BC9" s="52"/>
      <c r="BD9" s="408"/>
      <c r="BE9" s="409"/>
      <c r="BF9" s="409"/>
      <c r="BG9" s="433"/>
      <c r="BH9" s="337"/>
      <c r="BI9" s="339"/>
      <c r="BJ9" s="408"/>
      <c r="BK9" s="433"/>
      <c r="BL9" s="337"/>
      <c r="BM9" s="339"/>
      <c r="BN9" s="408"/>
      <c r="BO9" s="409"/>
      <c r="BP9" s="433"/>
      <c r="BQ9" s="434"/>
      <c r="BR9" s="435"/>
      <c r="BS9" s="78"/>
      <c r="BT9" s="309"/>
      <c r="BU9" s="309"/>
      <c r="BV9" s="309"/>
      <c r="BW9" s="309"/>
      <c r="BX9" s="309"/>
      <c r="BY9" s="309"/>
      <c r="BZ9" s="309"/>
      <c r="CA9" s="309"/>
      <c r="CB9" s="309"/>
      <c r="CC9" s="309"/>
      <c r="CD9" s="309"/>
      <c r="CE9" s="309"/>
      <c r="CF9" s="309"/>
      <c r="CG9" s="309"/>
      <c r="CH9" s="309"/>
      <c r="CI9" s="309"/>
      <c r="CJ9" s="309"/>
      <c r="CK9" s="309"/>
      <c r="CL9" s="309"/>
      <c r="CM9" s="309"/>
      <c r="CN9" s="309"/>
      <c r="CO9" s="309"/>
      <c r="CP9" s="310"/>
    </row>
    <row r="10" spans="2:94" ht="9" customHeight="1" thickBot="1" x14ac:dyDescent="0.25">
      <c r="B10" s="60"/>
      <c r="C10" s="61"/>
      <c r="D10" s="62"/>
      <c r="E10" s="63"/>
      <c r="F10" s="64"/>
      <c r="G10" s="515"/>
      <c r="H10" s="516"/>
      <c r="I10" s="517"/>
      <c r="J10" s="401"/>
      <c r="K10" s="402"/>
      <c r="L10" s="403"/>
      <c r="M10" s="64"/>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70"/>
      <c r="BC10" s="52"/>
      <c r="BD10" s="71"/>
      <c r="BE10" s="72"/>
      <c r="BF10" s="72"/>
      <c r="BG10" s="72"/>
      <c r="BH10" s="72"/>
      <c r="BI10" s="72"/>
      <c r="BJ10" s="72"/>
      <c r="BK10" s="72"/>
      <c r="BL10" s="72"/>
      <c r="BM10" s="72"/>
      <c r="BN10" s="72"/>
      <c r="BO10" s="72"/>
      <c r="BP10" s="72"/>
      <c r="BQ10" s="434"/>
      <c r="BR10" s="435"/>
      <c r="BS10" s="78"/>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10"/>
    </row>
    <row r="11" spans="2:94" ht="9" customHeight="1" x14ac:dyDescent="0.2">
      <c r="B11" s="60"/>
      <c r="C11" s="61"/>
      <c r="D11" s="62"/>
      <c r="E11" s="63"/>
      <c r="F11" s="64"/>
      <c r="G11" s="64"/>
      <c r="H11" s="64"/>
      <c r="I11" s="64"/>
      <c r="J11" s="65"/>
      <c r="K11" s="73"/>
      <c r="L11" s="73"/>
      <c r="M11" s="65"/>
      <c r="N11" s="65"/>
      <c r="O11" s="65"/>
      <c r="P11" s="65"/>
      <c r="Q11" s="65"/>
      <c r="R11" s="65"/>
      <c r="S11" s="65"/>
      <c r="T11" s="65"/>
      <c r="U11" s="65"/>
      <c r="V11" s="65"/>
      <c r="W11" s="65"/>
      <c r="X11" s="65"/>
      <c r="Y11" s="65"/>
      <c r="Z11" s="65"/>
      <c r="AA11" s="65"/>
      <c r="AB11" s="64"/>
      <c r="AC11" s="64"/>
      <c r="AD11" s="64"/>
      <c r="AE11" s="64"/>
      <c r="AF11" s="64"/>
      <c r="AG11" s="64"/>
      <c r="AH11" s="65"/>
      <c r="AI11" s="65"/>
      <c r="AJ11" s="65"/>
      <c r="AK11" s="65"/>
      <c r="AL11" s="65"/>
      <c r="AM11" s="65"/>
      <c r="AN11" s="65"/>
      <c r="AO11" s="65"/>
      <c r="AP11" s="65"/>
      <c r="AQ11" s="65"/>
      <c r="AR11" s="65"/>
      <c r="AS11" s="65"/>
      <c r="AT11" s="65"/>
      <c r="AU11" s="65"/>
      <c r="AV11" s="65"/>
      <c r="AW11" s="65"/>
      <c r="AX11" s="65"/>
      <c r="AY11" s="65"/>
      <c r="AZ11" s="65"/>
      <c r="BA11" s="65"/>
      <c r="BB11" s="74"/>
      <c r="BC11" s="52"/>
      <c r="BD11" s="45"/>
      <c r="BE11" s="48"/>
      <c r="BF11" s="48"/>
      <c r="BG11" s="48"/>
      <c r="BH11" s="48"/>
      <c r="BI11" s="48"/>
      <c r="BJ11" s="48"/>
      <c r="BK11" s="48"/>
      <c r="BL11" s="48"/>
      <c r="BM11" s="48"/>
      <c r="BN11" s="48"/>
      <c r="BO11" s="48"/>
      <c r="BP11" s="48"/>
      <c r="BQ11" s="434"/>
      <c r="BR11" s="435"/>
      <c r="BS11" s="78"/>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10"/>
    </row>
    <row r="12" spans="2:94" ht="9" customHeight="1" thickBot="1" x14ac:dyDescent="0.25">
      <c r="B12" s="60"/>
      <c r="C12" s="61"/>
      <c r="D12" s="62"/>
      <c r="E12" s="63"/>
      <c r="F12" s="64"/>
      <c r="G12" s="64"/>
      <c r="H12" s="64"/>
      <c r="I12" s="64"/>
      <c r="J12" s="73"/>
      <c r="K12" s="73"/>
      <c r="L12" s="73"/>
      <c r="M12" s="75"/>
      <c r="N12" s="65"/>
      <c r="O12" s="76"/>
      <c r="P12" s="75"/>
      <c r="Q12" s="75"/>
      <c r="R12" s="75"/>
      <c r="S12" s="75"/>
      <c r="T12" s="75"/>
      <c r="U12" s="75"/>
      <c r="V12" s="75"/>
      <c r="W12" s="75"/>
      <c r="X12" s="75"/>
      <c r="Y12" s="75"/>
      <c r="Z12" s="75"/>
      <c r="AA12" s="75"/>
      <c r="AB12" s="64"/>
      <c r="AC12" s="64"/>
      <c r="AD12" s="64"/>
      <c r="AE12" s="64"/>
      <c r="AF12" s="64"/>
      <c r="AG12" s="64"/>
      <c r="AH12" s="75"/>
      <c r="AI12" s="75"/>
      <c r="AJ12" s="75"/>
      <c r="AK12" s="75"/>
      <c r="AL12" s="75"/>
      <c r="AM12" s="75"/>
      <c r="AN12" s="75"/>
      <c r="AO12" s="75"/>
      <c r="AP12" s="75"/>
      <c r="AQ12" s="75"/>
      <c r="AR12" s="75"/>
      <c r="AS12" s="75"/>
      <c r="AT12" s="75"/>
      <c r="AU12" s="75"/>
      <c r="AV12" s="75"/>
      <c r="AW12" s="75"/>
      <c r="AX12" s="75"/>
      <c r="AY12" s="75"/>
      <c r="AZ12" s="75"/>
      <c r="BA12" s="75"/>
      <c r="BB12" s="77"/>
      <c r="BC12" s="52"/>
      <c r="BD12" s="415" t="str">
        <f>入力!W25&amp;入力!X25</f>
        <v/>
      </c>
      <c r="BE12" s="416"/>
      <c r="BF12" s="417"/>
      <c r="BG12" s="67">
        <v>5</v>
      </c>
      <c r="BH12" s="68">
        <v>6</v>
      </c>
      <c r="BI12" s="410" t="s">
        <v>0</v>
      </c>
      <c r="BJ12" s="67">
        <v>7</v>
      </c>
      <c r="BK12" s="68">
        <v>8</v>
      </c>
      <c r="BL12" s="410" t="s">
        <v>2</v>
      </c>
      <c r="BM12" s="67">
        <v>9</v>
      </c>
      <c r="BN12" s="68">
        <v>10</v>
      </c>
      <c r="BO12" s="444" t="s">
        <v>3</v>
      </c>
      <c r="BP12" s="445"/>
      <c r="BQ12" s="434"/>
      <c r="BR12" s="435"/>
      <c r="BS12" s="78"/>
      <c r="BT12" s="311" t="str">
        <f>T(入力!C15)</f>
        <v/>
      </c>
      <c r="BU12" s="312"/>
      <c r="BV12" s="312"/>
      <c r="BW12" s="312"/>
      <c r="BX12" s="312"/>
      <c r="BY12" s="312"/>
      <c r="BZ12" s="312"/>
      <c r="CA12" s="312"/>
      <c r="CB12" s="312"/>
      <c r="CC12" s="312"/>
      <c r="CD12" s="312"/>
      <c r="CE12" s="312"/>
      <c r="CF12" s="312"/>
      <c r="CG12" s="312"/>
      <c r="CH12" s="312"/>
      <c r="CI12" s="312"/>
      <c r="CJ12" s="312"/>
      <c r="CK12" s="312"/>
      <c r="CL12" s="312"/>
      <c r="CM12" s="159"/>
      <c r="CN12" s="857" t="s">
        <v>141</v>
      </c>
      <c r="CO12" s="152"/>
      <c r="CP12" s="153"/>
    </row>
    <row r="13" spans="2:94" ht="9" customHeight="1" x14ac:dyDescent="0.2">
      <c r="B13" s="60"/>
      <c r="C13" s="61"/>
      <c r="D13" s="62"/>
      <c r="E13" s="63"/>
      <c r="F13" s="64"/>
      <c r="G13" s="509" t="str">
        <f>入力!R21</f>
        <v/>
      </c>
      <c r="H13" s="510"/>
      <c r="I13" s="511"/>
      <c r="J13" s="395">
        <v>52</v>
      </c>
      <c r="K13" s="396"/>
      <c r="L13" s="397"/>
      <c r="M13" s="75"/>
      <c r="N13" s="504" t="s">
        <v>73</v>
      </c>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8"/>
      <c r="BC13" s="52"/>
      <c r="BD13" s="415"/>
      <c r="BE13" s="416"/>
      <c r="BF13" s="417"/>
      <c r="BG13" s="439" t="str">
        <f>入力!W27</f>
        <v/>
      </c>
      <c r="BH13" s="345" t="str">
        <f>入力!X27</f>
        <v/>
      </c>
      <c r="BI13" s="410"/>
      <c r="BJ13" s="439" t="str">
        <f>入力!W28</f>
        <v/>
      </c>
      <c r="BK13" s="345" t="str">
        <f>入力!X28</f>
        <v/>
      </c>
      <c r="BL13" s="410"/>
      <c r="BM13" s="439" t="str">
        <f>入力!W29</f>
        <v/>
      </c>
      <c r="BN13" s="345" t="str">
        <f>入力!X29</f>
        <v/>
      </c>
      <c r="BO13" s="446"/>
      <c r="BP13" s="445"/>
      <c r="BQ13" s="434"/>
      <c r="BR13" s="435"/>
      <c r="BS13" s="78"/>
      <c r="BT13" s="312"/>
      <c r="BU13" s="312"/>
      <c r="BV13" s="312"/>
      <c r="BW13" s="312"/>
      <c r="BX13" s="312"/>
      <c r="BY13" s="312"/>
      <c r="BZ13" s="312"/>
      <c r="CA13" s="312"/>
      <c r="CB13" s="312"/>
      <c r="CC13" s="312"/>
      <c r="CD13" s="312"/>
      <c r="CE13" s="312"/>
      <c r="CF13" s="312"/>
      <c r="CG13" s="312"/>
      <c r="CH13" s="312"/>
      <c r="CI13" s="312"/>
      <c r="CJ13" s="312"/>
      <c r="CK13" s="312"/>
      <c r="CL13" s="312"/>
      <c r="CM13" s="159"/>
      <c r="CN13" s="857"/>
      <c r="CO13" s="152"/>
      <c r="CP13" s="153"/>
    </row>
    <row r="14" spans="2:94" ht="9" customHeight="1" x14ac:dyDescent="0.2">
      <c r="B14" s="505" t="s">
        <v>59</v>
      </c>
      <c r="C14" s="506"/>
      <c r="D14" s="507"/>
      <c r="E14" s="63"/>
      <c r="F14" s="64"/>
      <c r="G14" s="512"/>
      <c r="H14" s="513"/>
      <c r="I14" s="514"/>
      <c r="J14" s="398"/>
      <c r="K14" s="399"/>
      <c r="L14" s="400"/>
      <c r="M14" s="75"/>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8"/>
      <c r="BC14" s="52"/>
      <c r="BD14" s="415"/>
      <c r="BE14" s="416"/>
      <c r="BF14" s="417"/>
      <c r="BG14" s="337"/>
      <c r="BH14" s="339"/>
      <c r="BI14" s="410"/>
      <c r="BJ14" s="337"/>
      <c r="BK14" s="339"/>
      <c r="BL14" s="410"/>
      <c r="BM14" s="337"/>
      <c r="BN14" s="339"/>
      <c r="BO14" s="446"/>
      <c r="BP14" s="445"/>
      <c r="BQ14" s="434"/>
      <c r="BR14" s="435"/>
      <c r="BS14" s="81"/>
      <c r="BT14" s="312"/>
      <c r="BU14" s="312"/>
      <c r="BV14" s="312"/>
      <c r="BW14" s="312"/>
      <c r="BX14" s="312"/>
      <c r="BY14" s="312"/>
      <c r="BZ14" s="312"/>
      <c r="CA14" s="312"/>
      <c r="CB14" s="312"/>
      <c r="CC14" s="312"/>
      <c r="CD14" s="312"/>
      <c r="CE14" s="312"/>
      <c r="CF14" s="312"/>
      <c r="CG14" s="312"/>
      <c r="CH14" s="312"/>
      <c r="CI14" s="312"/>
      <c r="CJ14" s="312"/>
      <c r="CK14" s="312"/>
      <c r="CL14" s="312"/>
      <c r="CM14" s="152"/>
      <c r="CN14" s="857"/>
      <c r="CO14" s="152"/>
      <c r="CP14" s="153"/>
    </row>
    <row r="15" spans="2:94" ht="9" customHeight="1" thickBot="1" x14ac:dyDescent="0.25">
      <c r="B15" s="505"/>
      <c r="C15" s="506"/>
      <c r="D15" s="507"/>
      <c r="E15" s="63"/>
      <c r="F15" s="64"/>
      <c r="G15" s="515"/>
      <c r="H15" s="516"/>
      <c r="I15" s="517"/>
      <c r="J15" s="401"/>
      <c r="K15" s="402"/>
      <c r="L15" s="403"/>
      <c r="M15" s="65"/>
      <c r="N15" s="504" t="s">
        <v>74</v>
      </c>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74"/>
      <c r="BC15" s="52"/>
      <c r="BD15" s="71"/>
      <c r="BE15" s="72"/>
      <c r="BF15" s="72"/>
      <c r="BG15" s="72"/>
      <c r="BH15" s="72"/>
      <c r="BI15" s="72"/>
      <c r="BJ15" s="72"/>
      <c r="BK15" s="72"/>
      <c r="BL15" s="72"/>
      <c r="BM15" s="72"/>
      <c r="BN15" s="72"/>
      <c r="BO15" s="72"/>
      <c r="BP15" s="72"/>
      <c r="BQ15" s="434"/>
      <c r="BR15" s="435"/>
      <c r="BS15" s="81"/>
      <c r="BT15" s="312"/>
      <c r="BU15" s="312"/>
      <c r="BV15" s="312"/>
      <c r="BW15" s="312"/>
      <c r="BX15" s="312"/>
      <c r="BY15" s="312"/>
      <c r="BZ15" s="312"/>
      <c r="CA15" s="312"/>
      <c r="CB15" s="312"/>
      <c r="CC15" s="312"/>
      <c r="CD15" s="312"/>
      <c r="CE15" s="312"/>
      <c r="CF15" s="312"/>
      <c r="CG15" s="312"/>
      <c r="CH15" s="312"/>
      <c r="CI15" s="312"/>
      <c r="CJ15" s="312"/>
      <c r="CK15" s="312"/>
      <c r="CL15" s="312"/>
      <c r="CM15" s="152"/>
      <c r="CN15" s="857"/>
      <c r="CO15" s="152"/>
      <c r="CP15" s="153"/>
    </row>
    <row r="16" spans="2:94" ht="9" customHeight="1" x14ac:dyDescent="0.15">
      <c r="B16" s="505"/>
      <c r="C16" s="506"/>
      <c r="D16" s="507"/>
      <c r="E16" s="63"/>
      <c r="F16" s="64"/>
      <c r="G16" s="64"/>
      <c r="H16" s="64"/>
      <c r="I16" s="64"/>
      <c r="J16" s="65"/>
      <c r="K16" s="73"/>
      <c r="L16" s="73"/>
      <c r="M16" s="65"/>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74"/>
      <c r="BC16" s="52"/>
      <c r="BD16" s="82">
        <v>11</v>
      </c>
      <c r="BE16" s="83"/>
      <c r="BF16" s="344" t="s">
        <v>44</v>
      </c>
      <c r="BG16" s="344"/>
      <c r="BH16" s="344"/>
      <c r="BI16" s="344"/>
      <c r="BJ16" s="344"/>
      <c r="BK16" s="344"/>
      <c r="BL16" s="344"/>
      <c r="BM16" s="344"/>
      <c r="BN16" s="344"/>
      <c r="BO16" s="344"/>
      <c r="BP16" s="84">
        <v>23</v>
      </c>
      <c r="BQ16" s="434"/>
      <c r="BR16" s="435"/>
      <c r="BS16" s="81"/>
      <c r="BT16" s="312"/>
      <c r="BU16" s="312"/>
      <c r="BV16" s="312"/>
      <c r="BW16" s="312"/>
      <c r="BX16" s="312"/>
      <c r="BY16" s="312"/>
      <c r="BZ16" s="312"/>
      <c r="CA16" s="312"/>
      <c r="CB16" s="312"/>
      <c r="CC16" s="312"/>
      <c r="CD16" s="312"/>
      <c r="CE16" s="312"/>
      <c r="CF16" s="312"/>
      <c r="CG16" s="312"/>
      <c r="CH16" s="312"/>
      <c r="CI16" s="312"/>
      <c r="CJ16" s="312"/>
      <c r="CK16" s="312"/>
      <c r="CL16" s="312"/>
      <c r="CM16" s="152"/>
      <c r="CN16" s="857"/>
      <c r="CO16" s="152"/>
      <c r="CP16" s="153"/>
    </row>
    <row r="17" spans="2:94" ht="9" customHeight="1" thickBot="1" x14ac:dyDescent="0.25">
      <c r="B17" s="505"/>
      <c r="C17" s="506"/>
      <c r="D17" s="507"/>
      <c r="E17" s="63"/>
      <c r="F17" s="64"/>
      <c r="G17" s="64"/>
      <c r="H17" s="64"/>
      <c r="I17" s="64"/>
      <c r="J17" s="73"/>
      <c r="K17" s="73"/>
      <c r="L17" s="73"/>
      <c r="M17" s="65"/>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c r="BB17" s="74"/>
      <c r="BC17" s="52"/>
      <c r="BD17" s="437" t="str">
        <f>入力!L13</f>
        <v/>
      </c>
      <c r="BE17" s="346" t="str">
        <f>入力!M13</f>
        <v/>
      </c>
      <c r="BF17" s="346" t="str">
        <f>入力!N13</f>
        <v/>
      </c>
      <c r="BG17" s="346" t="str">
        <f>入力!O13</f>
        <v/>
      </c>
      <c r="BH17" s="346" t="str">
        <f>入力!P13</f>
        <v/>
      </c>
      <c r="BI17" s="346" t="str">
        <f>入力!Q13</f>
        <v/>
      </c>
      <c r="BJ17" s="346" t="str">
        <f>入力!R13</f>
        <v/>
      </c>
      <c r="BK17" s="346" t="str">
        <f>入力!S13</f>
        <v/>
      </c>
      <c r="BL17" s="346" t="str">
        <f>入力!T13</f>
        <v/>
      </c>
      <c r="BM17" s="346" t="str">
        <f>入力!U13</f>
        <v/>
      </c>
      <c r="BN17" s="346" t="str">
        <f>入力!V13</f>
        <v/>
      </c>
      <c r="BO17" s="346" t="str">
        <f>入力!W13</f>
        <v/>
      </c>
      <c r="BP17" s="348" t="str">
        <f>入力!X13</f>
        <v/>
      </c>
      <c r="BQ17" s="434"/>
      <c r="BR17" s="435"/>
      <c r="BS17" s="81"/>
      <c r="BT17" s="312"/>
      <c r="BU17" s="312"/>
      <c r="BV17" s="312"/>
      <c r="BW17" s="312"/>
      <c r="BX17" s="312"/>
      <c r="BY17" s="312"/>
      <c r="BZ17" s="312"/>
      <c r="CA17" s="312"/>
      <c r="CB17" s="312"/>
      <c r="CC17" s="312"/>
      <c r="CD17" s="312"/>
      <c r="CE17" s="312"/>
      <c r="CF17" s="312"/>
      <c r="CG17" s="312"/>
      <c r="CH17" s="312"/>
      <c r="CI17" s="312"/>
      <c r="CJ17" s="312"/>
      <c r="CK17" s="312"/>
      <c r="CL17" s="312"/>
      <c r="CM17" s="152"/>
      <c r="CN17" s="857"/>
      <c r="CO17" s="152"/>
      <c r="CP17" s="153"/>
    </row>
    <row r="18" spans="2:94" ht="9" customHeight="1" x14ac:dyDescent="0.2">
      <c r="B18" s="505"/>
      <c r="C18" s="506"/>
      <c r="D18" s="507"/>
      <c r="E18" s="63"/>
      <c r="F18" s="64"/>
      <c r="G18" s="509" t="str">
        <f>入力!S21</f>
        <v/>
      </c>
      <c r="H18" s="510"/>
      <c r="I18" s="511"/>
      <c r="J18" s="395">
        <v>53</v>
      </c>
      <c r="K18" s="396"/>
      <c r="L18" s="397"/>
      <c r="M18" s="65"/>
      <c r="N18" s="363" t="s">
        <v>25</v>
      </c>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457"/>
      <c r="BC18" s="52"/>
      <c r="BD18" s="438"/>
      <c r="BE18" s="347"/>
      <c r="BF18" s="347"/>
      <c r="BG18" s="347"/>
      <c r="BH18" s="347"/>
      <c r="BI18" s="347"/>
      <c r="BJ18" s="347"/>
      <c r="BK18" s="347"/>
      <c r="BL18" s="347"/>
      <c r="BM18" s="347"/>
      <c r="BN18" s="347"/>
      <c r="BO18" s="347"/>
      <c r="BP18" s="349"/>
      <c r="BQ18" s="434"/>
      <c r="BR18" s="435"/>
      <c r="BS18" s="340" t="s">
        <v>7</v>
      </c>
      <c r="BT18" s="341"/>
      <c r="BU18" s="341"/>
      <c r="BV18" s="313" t="str">
        <f>T(入力!C18)</f>
        <v/>
      </c>
      <c r="BW18" s="314"/>
      <c r="BX18" s="314"/>
      <c r="BY18" s="314"/>
      <c r="BZ18" s="314"/>
      <c r="CA18" s="314"/>
      <c r="CB18" s="314"/>
      <c r="CC18" s="314"/>
      <c r="CD18" s="314"/>
      <c r="CE18" s="314"/>
      <c r="CF18" s="314"/>
      <c r="CG18" s="314"/>
      <c r="CH18" s="314"/>
      <c r="CI18" s="314"/>
      <c r="CJ18" s="314"/>
      <c r="CK18" s="314"/>
      <c r="CL18" s="314"/>
      <c r="CM18" s="314"/>
      <c r="CN18" s="314"/>
      <c r="CO18" s="314"/>
      <c r="CP18" s="315"/>
    </row>
    <row r="19" spans="2:94" ht="9" customHeight="1" x14ac:dyDescent="0.2">
      <c r="B19" s="505"/>
      <c r="C19" s="506"/>
      <c r="D19" s="507"/>
      <c r="E19" s="63"/>
      <c r="F19" s="64"/>
      <c r="G19" s="512"/>
      <c r="H19" s="513"/>
      <c r="I19" s="514"/>
      <c r="J19" s="398"/>
      <c r="K19" s="399"/>
      <c r="L19" s="400"/>
      <c r="M19" s="65"/>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457"/>
      <c r="BC19" s="52"/>
      <c r="BD19" s="85"/>
      <c r="BE19" s="47"/>
      <c r="BF19" s="431" t="s">
        <v>43</v>
      </c>
      <c r="BG19" s="431"/>
      <c r="BH19" s="431"/>
      <c r="BI19" s="431"/>
      <c r="BJ19" s="431"/>
      <c r="BK19" s="431"/>
      <c r="BL19" s="431"/>
      <c r="BM19" s="431"/>
      <c r="BN19" s="431"/>
      <c r="BO19" s="431"/>
      <c r="BP19" s="47"/>
      <c r="BQ19" s="49"/>
      <c r="BR19" s="50"/>
      <c r="BS19" s="340"/>
      <c r="BT19" s="341"/>
      <c r="BU19" s="341"/>
      <c r="BV19" s="314"/>
      <c r="BW19" s="314"/>
      <c r="BX19" s="314"/>
      <c r="BY19" s="314"/>
      <c r="BZ19" s="314"/>
      <c r="CA19" s="314"/>
      <c r="CB19" s="314"/>
      <c r="CC19" s="314"/>
      <c r="CD19" s="314"/>
      <c r="CE19" s="314"/>
      <c r="CF19" s="314"/>
      <c r="CG19" s="314"/>
      <c r="CH19" s="314"/>
      <c r="CI19" s="314"/>
      <c r="CJ19" s="314"/>
      <c r="CK19" s="314"/>
      <c r="CL19" s="314"/>
      <c r="CM19" s="314"/>
      <c r="CN19" s="314"/>
      <c r="CO19" s="314"/>
      <c r="CP19" s="315"/>
    </row>
    <row r="20" spans="2:94" ht="9" customHeight="1" thickBot="1" x14ac:dyDescent="0.2">
      <c r="B20" s="505"/>
      <c r="C20" s="506"/>
      <c r="D20" s="507"/>
      <c r="E20" s="63"/>
      <c r="F20" s="64"/>
      <c r="G20" s="515"/>
      <c r="H20" s="516"/>
      <c r="I20" s="517"/>
      <c r="J20" s="401"/>
      <c r="K20" s="402"/>
      <c r="L20" s="403"/>
      <c r="M20" s="75"/>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457"/>
      <c r="BC20" s="52"/>
      <c r="BD20" s="86">
        <v>24</v>
      </c>
      <c r="BE20" s="87"/>
      <c r="BF20" s="432"/>
      <c r="BG20" s="432"/>
      <c r="BH20" s="432"/>
      <c r="BI20" s="432"/>
      <c r="BJ20" s="432"/>
      <c r="BK20" s="432"/>
      <c r="BL20" s="432"/>
      <c r="BM20" s="432"/>
      <c r="BN20" s="432"/>
      <c r="BO20" s="432"/>
      <c r="BP20" s="88">
        <v>36</v>
      </c>
      <c r="BQ20" s="49"/>
      <c r="BR20" s="50"/>
      <c r="BS20" s="340" t="s">
        <v>6</v>
      </c>
      <c r="BT20" s="341"/>
      <c r="BU20" s="341"/>
      <c r="BV20" s="313" t="str">
        <f>T(入力!C19)</f>
        <v/>
      </c>
      <c r="BW20" s="314"/>
      <c r="BX20" s="314"/>
      <c r="BY20" s="314"/>
      <c r="BZ20" s="314"/>
      <c r="CA20" s="314"/>
      <c r="CB20" s="314"/>
      <c r="CC20" s="314"/>
      <c r="CD20" s="314"/>
      <c r="CE20" s="314"/>
      <c r="CF20" s="314"/>
      <c r="CG20" s="314"/>
      <c r="CH20" s="314"/>
      <c r="CI20" s="314"/>
      <c r="CJ20" s="314"/>
      <c r="CK20" s="314"/>
      <c r="CL20" s="314"/>
      <c r="CM20" s="314"/>
      <c r="CN20" s="314"/>
      <c r="CO20" s="314"/>
      <c r="CP20" s="315"/>
    </row>
    <row r="21" spans="2:94" ht="9" customHeight="1" x14ac:dyDescent="0.2">
      <c r="B21" s="505"/>
      <c r="C21" s="506"/>
      <c r="D21" s="507"/>
      <c r="E21" s="63"/>
      <c r="F21" s="64"/>
      <c r="G21" s="64"/>
      <c r="H21" s="64"/>
      <c r="I21" s="64"/>
      <c r="J21" s="65"/>
      <c r="K21" s="73"/>
      <c r="L21" s="73"/>
      <c r="M21" s="75"/>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457"/>
      <c r="BC21" s="52"/>
      <c r="BD21" s="437" t="str">
        <f>入力!L14</f>
        <v/>
      </c>
      <c r="BE21" s="346" t="str">
        <f>入力!M14</f>
        <v/>
      </c>
      <c r="BF21" s="346" t="str">
        <f>入力!N14</f>
        <v/>
      </c>
      <c r="BG21" s="346" t="str">
        <f>入力!O14</f>
        <v/>
      </c>
      <c r="BH21" s="346" t="str">
        <f>入力!P14</f>
        <v/>
      </c>
      <c r="BI21" s="346" t="str">
        <f>入力!Q14</f>
        <v/>
      </c>
      <c r="BJ21" s="346" t="str">
        <f>入力!R14</f>
        <v/>
      </c>
      <c r="BK21" s="346" t="str">
        <f>入力!S14</f>
        <v/>
      </c>
      <c r="BL21" s="346" t="str">
        <f>入力!T14</f>
        <v/>
      </c>
      <c r="BM21" s="346" t="str">
        <f>入力!U14</f>
        <v/>
      </c>
      <c r="BN21" s="346" t="str">
        <f>入力!V14</f>
        <v/>
      </c>
      <c r="BO21" s="346" t="str">
        <f>入力!W14</f>
        <v/>
      </c>
      <c r="BP21" s="348" t="str">
        <f>入力!X14</f>
        <v/>
      </c>
      <c r="BQ21" s="49"/>
      <c r="BR21" s="50"/>
      <c r="BS21" s="342"/>
      <c r="BT21" s="343"/>
      <c r="BU21" s="343"/>
      <c r="BV21" s="316"/>
      <c r="BW21" s="316"/>
      <c r="BX21" s="316"/>
      <c r="BY21" s="316"/>
      <c r="BZ21" s="316"/>
      <c r="CA21" s="316"/>
      <c r="CB21" s="316"/>
      <c r="CC21" s="316"/>
      <c r="CD21" s="316"/>
      <c r="CE21" s="316"/>
      <c r="CF21" s="316"/>
      <c r="CG21" s="316"/>
      <c r="CH21" s="316"/>
      <c r="CI21" s="316"/>
      <c r="CJ21" s="316"/>
      <c r="CK21" s="316"/>
      <c r="CL21" s="316"/>
      <c r="CM21" s="316"/>
      <c r="CN21" s="316"/>
      <c r="CO21" s="316"/>
      <c r="CP21" s="317"/>
    </row>
    <row r="22" spans="2:94" ht="9" customHeight="1" thickBot="1" x14ac:dyDescent="0.25">
      <c r="B22" s="505"/>
      <c r="C22" s="506"/>
      <c r="D22" s="507"/>
      <c r="E22" s="63"/>
      <c r="F22" s="64"/>
      <c r="G22" s="64"/>
      <c r="H22" s="64"/>
      <c r="I22" s="64"/>
      <c r="J22" s="73"/>
      <c r="K22" s="73"/>
      <c r="L22" s="89"/>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7"/>
      <c r="BC22" s="52"/>
      <c r="BD22" s="438"/>
      <c r="BE22" s="347"/>
      <c r="BF22" s="347"/>
      <c r="BG22" s="347"/>
      <c r="BH22" s="347"/>
      <c r="BI22" s="347"/>
      <c r="BJ22" s="347"/>
      <c r="BK22" s="347"/>
      <c r="BL22" s="347"/>
      <c r="BM22" s="347"/>
      <c r="BN22" s="347"/>
      <c r="BO22" s="347"/>
      <c r="BP22" s="349"/>
      <c r="BQ22" s="71"/>
      <c r="BR22" s="90"/>
      <c r="BS22" s="91"/>
      <c r="BT22" s="92"/>
      <c r="BU22" s="92"/>
      <c r="BV22" s="344" t="s">
        <v>9</v>
      </c>
      <c r="BW22" s="344"/>
      <c r="BX22" s="344"/>
      <c r="BY22" s="344"/>
      <c r="BZ22" s="344"/>
      <c r="CA22" s="344"/>
      <c r="CB22" s="92"/>
      <c r="CC22" s="92"/>
      <c r="CD22" s="93"/>
      <c r="CE22" s="92"/>
      <c r="CF22" s="92"/>
      <c r="CG22" s="92"/>
      <c r="CH22" s="344" t="s">
        <v>10</v>
      </c>
      <c r="CI22" s="344"/>
      <c r="CJ22" s="344"/>
      <c r="CK22" s="344"/>
      <c r="CL22" s="344"/>
      <c r="CM22" s="344"/>
      <c r="CN22" s="92"/>
      <c r="CO22" s="92"/>
      <c r="CP22" s="93"/>
    </row>
    <row r="23" spans="2:94" ht="9" customHeight="1" x14ac:dyDescent="0.2">
      <c r="B23" s="505"/>
      <c r="C23" s="506"/>
      <c r="D23" s="507"/>
      <c r="E23" s="63"/>
      <c r="F23" s="64"/>
      <c r="G23" s="509" t="str">
        <f>入力!T21</f>
        <v/>
      </c>
      <c r="H23" s="510"/>
      <c r="I23" s="511"/>
      <c r="J23" s="395">
        <v>54</v>
      </c>
      <c r="K23" s="396"/>
      <c r="L23" s="397"/>
      <c r="M23" s="64"/>
      <c r="N23" s="363" t="s">
        <v>46</v>
      </c>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457"/>
      <c r="BC23" s="52"/>
      <c r="BD23" s="411" t="s">
        <v>8</v>
      </c>
      <c r="BE23" s="412"/>
      <c r="BF23" s="413"/>
      <c r="BG23" s="414"/>
      <c r="BH23" s="94"/>
      <c r="BI23" s="48"/>
      <c r="BJ23" s="48"/>
      <c r="BK23" s="48"/>
      <c r="BL23" s="48"/>
      <c r="BM23" s="48"/>
      <c r="BN23" s="48"/>
      <c r="BO23" s="48"/>
      <c r="BP23" s="48"/>
      <c r="BQ23" s="48"/>
      <c r="BR23" s="68"/>
      <c r="BS23" s="331" t="s">
        <v>135</v>
      </c>
      <c r="BT23" s="332"/>
      <c r="BU23" s="332"/>
      <c r="BV23" s="332"/>
      <c r="BW23" s="332"/>
      <c r="BX23" s="332"/>
      <c r="BY23" s="332"/>
      <c r="BZ23" s="332"/>
      <c r="CA23" s="332"/>
      <c r="CB23" s="332"/>
      <c r="CC23" s="332"/>
      <c r="CD23" s="333"/>
      <c r="CE23" s="331" t="s">
        <v>136</v>
      </c>
      <c r="CF23" s="332"/>
      <c r="CG23" s="332"/>
      <c r="CH23" s="332"/>
      <c r="CI23" s="332"/>
      <c r="CJ23" s="332"/>
      <c r="CK23" s="332"/>
      <c r="CL23" s="332"/>
      <c r="CM23" s="332"/>
      <c r="CN23" s="332"/>
      <c r="CO23" s="332"/>
      <c r="CP23" s="333"/>
    </row>
    <row r="24" spans="2:94" ht="9" customHeight="1" x14ac:dyDescent="0.2">
      <c r="B24" s="505"/>
      <c r="C24" s="506"/>
      <c r="D24" s="507"/>
      <c r="E24" s="63"/>
      <c r="F24" s="64"/>
      <c r="G24" s="512"/>
      <c r="H24" s="513"/>
      <c r="I24" s="514"/>
      <c r="J24" s="398"/>
      <c r="K24" s="399"/>
      <c r="L24" s="400"/>
      <c r="M24" s="64"/>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457"/>
      <c r="BC24" s="52"/>
      <c r="BD24" s="415"/>
      <c r="BE24" s="416"/>
      <c r="BF24" s="416"/>
      <c r="BG24" s="417"/>
      <c r="BH24" s="52"/>
      <c r="BI24" s="52"/>
      <c r="BJ24" s="52"/>
      <c r="BK24" s="52"/>
      <c r="BL24" s="52"/>
      <c r="BM24" s="52"/>
      <c r="BN24" s="52"/>
      <c r="BO24" s="52"/>
      <c r="BP24" s="52"/>
      <c r="BQ24" s="52"/>
      <c r="BR24" s="50"/>
      <c r="BS24" s="334"/>
      <c r="BT24" s="335"/>
      <c r="BU24" s="335"/>
      <c r="BV24" s="335"/>
      <c r="BW24" s="335"/>
      <c r="BX24" s="335"/>
      <c r="BY24" s="335"/>
      <c r="BZ24" s="335"/>
      <c r="CA24" s="335"/>
      <c r="CB24" s="335"/>
      <c r="CC24" s="335"/>
      <c r="CD24" s="336"/>
      <c r="CE24" s="334"/>
      <c r="CF24" s="335"/>
      <c r="CG24" s="335"/>
      <c r="CH24" s="335"/>
      <c r="CI24" s="335"/>
      <c r="CJ24" s="335"/>
      <c r="CK24" s="335"/>
      <c r="CL24" s="335"/>
      <c r="CM24" s="335"/>
      <c r="CN24" s="335"/>
      <c r="CO24" s="335"/>
      <c r="CP24" s="336"/>
    </row>
    <row r="25" spans="2:94" ht="9" customHeight="1" thickBot="1" x14ac:dyDescent="0.25">
      <c r="B25" s="505"/>
      <c r="C25" s="506"/>
      <c r="D25" s="507"/>
      <c r="E25" s="63"/>
      <c r="F25" s="64"/>
      <c r="G25" s="515"/>
      <c r="H25" s="516"/>
      <c r="I25" s="517"/>
      <c r="J25" s="401"/>
      <c r="K25" s="402"/>
      <c r="L25" s="403"/>
      <c r="M25" s="64"/>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457"/>
      <c r="BC25" s="52"/>
      <c r="BD25" s="418"/>
      <c r="BE25" s="419"/>
      <c r="BF25" s="419"/>
      <c r="BG25" s="420"/>
      <c r="BH25" s="52"/>
      <c r="BI25" s="52"/>
      <c r="BJ25" s="52"/>
      <c r="BK25" s="52"/>
      <c r="BL25" s="52"/>
      <c r="BM25" s="52"/>
      <c r="BN25" s="52"/>
      <c r="BO25" s="52"/>
      <c r="BP25" s="52"/>
      <c r="BQ25" s="52"/>
      <c r="BR25" s="50"/>
      <c r="BS25" s="337"/>
      <c r="BT25" s="338"/>
      <c r="BU25" s="338"/>
      <c r="BV25" s="338"/>
      <c r="BW25" s="338"/>
      <c r="BX25" s="338"/>
      <c r="BY25" s="338"/>
      <c r="BZ25" s="338"/>
      <c r="CA25" s="338"/>
      <c r="CB25" s="338"/>
      <c r="CC25" s="338"/>
      <c r="CD25" s="339"/>
      <c r="CE25" s="337"/>
      <c r="CF25" s="338"/>
      <c r="CG25" s="338"/>
      <c r="CH25" s="338"/>
      <c r="CI25" s="338"/>
      <c r="CJ25" s="338"/>
      <c r="CK25" s="338"/>
      <c r="CL25" s="338"/>
      <c r="CM25" s="338"/>
      <c r="CN25" s="338"/>
      <c r="CO25" s="338"/>
      <c r="CP25" s="339"/>
    </row>
    <row r="26" spans="2:94" ht="9" customHeight="1" x14ac:dyDescent="0.2">
      <c r="B26" s="505"/>
      <c r="C26" s="506"/>
      <c r="D26" s="507"/>
      <c r="E26" s="63"/>
      <c r="F26" s="64"/>
      <c r="G26" s="64"/>
      <c r="H26" s="64"/>
      <c r="I26" s="64"/>
      <c r="J26" s="65"/>
      <c r="K26" s="73"/>
      <c r="L26" s="73"/>
      <c r="M26" s="6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7"/>
      <c r="BC26" s="52"/>
      <c r="BD26" s="858" t="s">
        <v>42</v>
      </c>
      <c r="BE26" s="859"/>
      <c r="BF26" s="859"/>
      <c r="BG26" s="859"/>
      <c r="BH26" s="859"/>
      <c r="BI26" s="859"/>
      <c r="BJ26" s="860"/>
      <c r="BK26" s="350">
        <v>1</v>
      </c>
      <c r="BL26" s="351"/>
      <c r="BM26" s="67"/>
      <c r="BN26" s="48"/>
      <c r="BO26" s="48"/>
      <c r="BP26" s="48"/>
      <c r="BQ26" s="48"/>
      <c r="BR26" s="48"/>
      <c r="BS26" s="48"/>
      <c r="BT26" s="48"/>
      <c r="BU26" s="48"/>
      <c r="BV26" s="95"/>
      <c r="BW26" s="95"/>
      <c r="BX26" s="69" t="s">
        <v>17</v>
      </c>
      <c r="BY26" s="96"/>
      <c r="BZ26" s="97" t="s">
        <v>21</v>
      </c>
      <c r="CA26" s="98"/>
      <c r="CB26" s="99" t="s">
        <v>19</v>
      </c>
      <c r="CC26" s="97"/>
      <c r="CD26" s="69" t="s">
        <v>18</v>
      </c>
      <c r="CE26" s="96"/>
      <c r="CF26" s="97" t="s">
        <v>17</v>
      </c>
      <c r="CG26" s="98"/>
      <c r="CH26" s="99" t="s">
        <v>20</v>
      </c>
      <c r="CI26" s="97"/>
      <c r="CJ26" s="69" t="s">
        <v>19</v>
      </c>
      <c r="CK26" s="96"/>
      <c r="CL26" s="97" t="s">
        <v>18</v>
      </c>
      <c r="CM26" s="98"/>
      <c r="CN26" s="99" t="s">
        <v>17</v>
      </c>
      <c r="CO26" s="329" t="s">
        <v>66</v>
      </c>
      <c r="CP26" s="330"/>
    </row>
    <row r="27" spans="2:94" ht="9" customHeight="1" thickBot="1" x14ac:dyDescent="0.25">
      <c r="B27" s="60"/>
      <c r="C27" s="61"/>
      <c r="D27" s="62"/>
      <c r="E27" s="63"/>
      <c r="F27" s="64"/>
      <c r="G27" s="64"/>
      <c r="H27" s="64"/>
      <c r="I27" s="64"/>
      <c r="J27" s="73"/>
      <c r="K27" s="73"/>
      <c r="L27" s="89"/>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7"/>
      <c r="BC27" s="52"/>
      <c r="BD27" s="861"/>
      <c r="BE27" s="862"/>
      <c r="BF27" s="862"/>
      <c r="BG27" s="862"/>
      <c r="BH27" s="862"/>
      <c r="BI27" s="862"/>
      <c r="BJ27" s="863"/>
      <c r="BK27" s="352"/>
      <c r="BL27" s="353"/>
      <c r="BM27" s="49"/>
      <c r="BN27" s="52"/>
      <c r="BO27" s="52"/>
      <c r="BP27" s="52"/>
      <c r="BQ27" s="52"/>
      <c r="BR27" s="52"/>
      <c r="BS27" s="52"/>
      <c r="BT27" s="52"/>
      <c r="BU27" s="52"/>
      <c r="BV27" s="52"/>
      <c r="BW27" s="356" t="str">
        <f>入力!O$31</f>
        <v/>
      </c>
      <c r="BX27" s="327"/>
      <c r="BY27" s="319" t="str">
        <f>入力!P$31</f>
        <v/>
      </c>
      <c r="BZ27" s="320"/>
      <c r="CA27" s="324" t="str">
        <f>入力!Q$31</f>
        <v/>
      </c>
      <c r="CB27" s="320"/>
      <c r="CC27" s="324" t="str">
        <f>入力!R$31</f>
        <v/>
      </c>
      <c r="CD27" s="327"/>
      <c r="CE27" s="319" t="str">
        <f>入力!S$31</f>
        <v/>
      </c>
      <c r="CF27" s="320"/>
      <c r="CG27" s="324" t="str">
        <f>入力!T$31</f>
        <v/>
      </c>
      <c r="CH27" s="320"/>
      <c r="CI27" s="324" t="str">
        <f>入力!U$31</f>
        <v/>
      </c>
      <c r="CJ27" s="327"/>
      <c r="CK27" s="319" t="str">
        <f>入力!V$31</f>
        <v/>
      </c>
      <c r="CL27" s="320"/>
      <c r="CM27" s="324" t="str">
        <f>入力!W$31</f>
        <v/>
      </c>
      <c r="CN27" s="320"/>
      <c r="CO27" s="324" t="str">
        <f>入力!X$31</f>
        <v/>
      </c>
      <c r="CP27" s="327"/>
    </row>
    <row r="28" spans="2:94" ht="9" customHeight="1" x14ac:dyDescent="0.2">
      <c r="B28" s="60"/>
      <c r="C28" s="61"/>
      <c r="D28" s="62"/>
      <c r="E28" s="63"/>
      <c r="F28" s="64"/>
      <c r="G28" s="509" t="str">
        <f>入力!U21</f>
        <v/>
      </c>
      <c r="H28" s="510"/>
      <c r="I28" s="511"/>
      <c r="J28" s="395">
        <v>55</v>
      </c>
      <c r="K28" s="396"/>
      <c r="L28" s="397"/>
      <c r="M28" s="75"/>
      <c r="N28" s="363" t="s">
        <v>47</v>
      </c>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77"/>
      <c r="BC28" s="52"/>
      <c r="BD28" s="861"/>
      <c r="BE28" s="862"/>
      <c r="BF28" s="862"/>
      <c r="BG28" s="862"/>
      <c r="BH28" s="862"/>
      <c r="BI28" s="862"/>
      <c r="BJ28" s="863"/>
      <c r="BK28" s="352"/>
      <c r="BL28" s="353"/>
      <c r="BM28" s="49"/>
      <c r="BN28" s="52"/>
      <c r="BO28" s="52"/>
      <c r="BP28" s="52"/>
      <c r="BQ28" s="52"/>
      <c r="BR28" s="52"/>
      <c r="BS28" s="52"/>
      <c r="BT28" s="52"/>
      <c r="BU28" s="52"/>
      <c r="BV28" s="52"/>
      <c r="BW28" s="357"/>
      <c r="BX28" s="327"/>
      <c r="BY28" s="321"/>
      <c r="BZ28" s="320"/>
      <c r="CA28" s="325"/>
      <c r="CB28" s="320"/>
      <c r="CC28" s="325"/>
      <c r="CD28" s="327"/>
      <c r="CE28" s="321"/>
      <c r="CF28" s="320"/>
      <c r="CG28" s="325"/>
      <c r="CH28" s="320"/>
      <c r="CI28" s="325"/>
      <c r="CJ28" s="327"/>
      <c r="CK28" s="321"/>
      <c r="CL28" s="320"/>
      <c r="CM28" s="325"/>
      <c r="CN28" s="320"/>
      <c r="CO28" s="325"/>
      <c r="CP28" s="327"/>
    </row>
    <row r="29" spans="2:94" ht="9" customHeight="1" x14ac:dyDescent="0.2">
      <c r="B29" s="60"/>
      <c r="C29" s="61"/>
      <c r="D29" s="62"/>
      <c r="E29" s="63"/>
      <c r="F29" s="64"/>
      <c r="G29" s="512"/>
      <c r="H29" s="513"/>
      <c r="I29" s="514"/>
      <c r="J29" s="398"/>
      <c r="K29" s="399"/>
      <c r="L29" s="400"/>
      <c r="M29" s="75"/>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77"/>
      <c r="BC29" s="52"/>
      <c r="BD29" s="864"/>
      <c r="BE29" s="865"/>
      <c r="BF29" s="865"/>
      <c r="BG29" s="865"/>
      <c r="BH29" s="865"/>
      <c r="BI29" s="865"/>
      <c r="BJ29" s="866"/>
      <c r="BK29" s="354"/>
      <c r="BL29" s="355"/>
      <c r="BM29" s="71"/>
      <c r="BN29" s="72"/>
      <c r="BO29" s="72"/>
      <c r="BP29" s="72"/>
      <c r="BQ29" s="72"/>
      <c r="BR29" s="72"/>
      <c r="BS29" s="72"/>
      <c r="BT29" s="72"/>
      <c r="BU29" s="72"/>
      <c r="BV29" s="72"/>
      <c r="BW29" s="436"/>
      <c r="BX29" s="328"/>
      <c r="BY29" s="322"/>
      <c r="BZ29" s="323"/>
      <c r="CA29" s="326"/>
      <c r="CB29" s="323"/>
      <c r="CC29" s="326"/>
      <c r="CD29" s="328"/>
      <c r="CE29" s="322"/>
      <c r="CF29" s="323"/>
      <c r="CG29" s="326"/>
      <c r="CH29" s="323"/>
      <c r="CI29" s="326"/>
      <c r="CJ29" s="328"/>
      <c r="CK29" s="322"/>
      <c r="CL29" s="323"/>
      <c r="CM29" s="326"/>
      <c r="CN29" s="323"/>
      <c r="CO29" s="326"/>
      <c r="CP29" s="328"/>
    </row>
    <row r="30" spans="2:94" ht="9" customHeight="1" thickBot="1" x14ac:dyDescent="0.25">
      <c r="B30" s="60"/>
      <c r="C30" s="61"/>
      <c r="D30" s="62"/>
      <c r="E30" s="63"/>
      <c r="F30" s="64"/>
      <c r="G30" s="515"/>
      <c r="H30" s="516"/>
      <c r="I30" s="517"/>
      <c r="J30" s="401"/>
      <c r="K30" s="402"/>
      <c r="L30" s="403"/>
      <c r="M30" s="65"/>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74"/>
      <c r="BC30" s="52"/>
      <c r="BD30" s="852" t="s">
        <v>64</v>
      </c>
      <c r="BE30" s="839" t="s">
        <v>62</v>
      </c>
      <c r="BF30" s="840"/>
      <c r="BG30" s="840"/>
      <c r="BH30" s="840"/>
      <c r="BI30" s="840"/>
      <c r="BJ30" s="841"/>
      <c r="BK30" s="350">
        <v>2</v>
      </c>
      <c r="BL30" s="351"/>
      <c r="BM30" s="67"/>
      <c r="BN30" s="48"/>
      <c r="BO30" s="48"/>
      <c r="BP30" s="48"/>
      <c r="BQ30" s="48"/>
      <c r="BR30" s="48"/>
      <c r="BS30" s="48"/>
      <c r="BT30" s="48"/>
      <c r="BU30" s="48"/>
      <c r="BV30" s="48"/>
      <c r="BW30" s="48"/>
      <c r="BX30" s="46"/>
      <c r="BY30" s="45"/>
      <c r="BZ30" s="48"/>
      <c r="CA30" s="100"/>
      <c r="CB30" s="101"/>
      <c r="CC30" s="48"/>
      <c r="CD30" s="46"/>
      <c r="CE30" s="45"/>
      <c r="CF30" s="48"/>
      <c r="CG30" s="100"/>
      <c r="CH30" s="101"/>
      <c r="CI30" s="48"/>
      <c r="CJ30" s="46"/>
      <c r="CK30" s="45"/>
      <c r="CL30" s="48"/>
      <c r="CM30" s="100"/>
      <c r="CN30" s="101"/>
      <c r="CO30" s="48"/>
      <c r="CP30" s="68"/>
    </row>
    <row r="31" spans="2:94" ht="9" customHeight="1" x14ac:dyDescent="0.2">
      <c r="B31" s="60"/>
      <c r="C31" s="61"/>
      <c r="D31" s="62"/>
      <c r="E31" s="63"/>
      <c r="F31" s="64"/>
      <c r="G31" s="64"/>
      <c r="H31" s="64"/>
      <c r="I31" s="64"/>
      <c r="J31" s="65"/>
      <c r="K31" s="102"/>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74"/>
      <c r="BC31" s="52"/>
      <c r="BD31" s="852"/>
      <c r="BE31" s="842"/>
      <c r="BF31" s="843"/>
      <c r="BG31" s="843"/>
      <c r="BH31" s="843"/>
      <c r="BI31" s="843"/>
      <c r="BJ31" s="844"/>
      <c r="BK31" s="352"/>
      <c r="BL31" s="353"/>
      <c r="BM31" s="49"/>
      <c r="BN31" s="52"/>
      <c r="BO31" s="52"/>
      <c r="BP31" s="52"/>
      <c r="BQ31" s="52"/>
      <c r="BR31" s="52"/>
      <c r="BS31" s="52"/>
      <c r="BT31" s="52"/>
      <c r="BU31" s="52"/>
      <c r="BV31" s="52"/>
      <c r="BW31" s="356" t="str">
        <f>入力!O35</f>
        <v/>
      </c>
      <c r="BX31" s="327"/>
      <c r="BY31" s="319" t="str">
        <f>入力!P35</f>
        <v/>
      </c>
      <c r="BZ31" s="320"/>
      <c r="CA31" s="324" t="str">
        <f>入力!Q35</f>
        <v/>
      </c>
      <c r="CB31" s="320"/>
      <c r="CC31" s="324" t="str">
        <f>入力!R35</f>
        <v/>
      </c>
      <c r="CD31" s="327"/>
      <c r="CE31" s="319" t="str">
        <f>入力!S35</f>
        <v/>
      </c>
      <c r="CF31" s="320"/>
      <c r="CG31" s="324" t="str">
        <f>入力!T35</f>
        <v/>
      </c>
      <c r="CH31" s="320"/>
      <c r="CI31" s="324" t="str">
        <f>入力!U35</f>
        <v/>
      </c>
      <c r="CJ31" s="327"/>
      <c r="CK31" s="319" t="str">
        <f>入力!V35</f>
        <v/>
      </c>
      <c r="CL31" s="320"/>
      <c r="CM31" s="324" t="str">
        <f>入力!W35</f>
        <v/>
      </c>
      <c r="CN31" s="320"/>
      <c r="CO31" s="324" t="str">
        <f>入力!X35</f>
        <v/>
      </c>
      <c r="CP31" s="327"/>
    </row>
    <row r="32" spans="2:94" ht="9" customHeight="1" x14ac:dyDescent="0.2">
      <c r="B32" s="60"/>
      <c r="C32" s="61"/>
      <c r="D32" s="62"/>
      <c r="E32" s="63"/>
      <c r="F32" s="64"/>
      <c r="G32" s="64"/>
      <c r="H32" s="64"/>
      <c r="I32" s="64"/>
      <c r="J32" s="102"/>
      <c r="K32" s="102"/>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74"/>
      <c r="BC32" s="52"/>
      <c r="BD32" s="852"/>
      <c r="BE32" s="842"/>
      <c r="BF32" s="843"/>
      <c r="BG32" s="843"/>
      <c r="BH32" s="843"/>
      <c r="BI32" s="843"/>
      <c r="BJ32" s="844"/>
      <c r="BK32" s="352"/>
      <c r="BL32" s="353"/>
      <c r="BM32" s="49"/>
      <c r="BN32" s="52"/>
      <c r="BO32" s="52"/>
      <c r="BP32" s="52"/>
      <c r="BQ32" s="52"/>
      <c r="BR32" s="52"/>
      <c r="BS32" s="52"/>
      <c r="BT32" s="52"/>
      <c r="BU32" s="52"/>
      <c r="BV32" s="52"/>
      <c r="BW32" s="357"/>
      <c r="BX32" s="327"/>
      <c r="BY32" s="321"/>
      <c r="BZ32" s="320"/>
      <c r="CA32" s="325"/>
      <c r="CB32" s="320"/>
      <c r="CC32" s="325"/>
      <c r="CD32" s="327"/>
      <c r="CE32" s="321"/>
      <c r="CF32" s="320"/>
      <c r="CG32" s="325"/>
      <c r="CH32" s="320"/>
      <c r="CI32" s="325"/>
      <c r="CJ32" s="327"/>
      <c r="CK32" s="321"/>
      <c r="CL32" s="320"/>
      <c r="CM32" s="325"/>
      <c r="CN32" s="320"/>
      <c r="CO32" s="325"/>
      <c r="CP32" s="327"/>
    </row>
    <row r="33" spans="2:94" ht="9" customHeight="1" x14ac:dyDescent="0.2">
      <c r="B33" s="103"/>
      <c r="C33" s="104"/>
      <c r="D33" s="105"/>
      <c r="E33" s="106"/>
      <c r="F33" s="107"/>
      <c r="G33" s="107"/>
      <c r="H33" s="107"/>
      <c r="I33" s="107"/>
      <c r="J33" s="108"/>
      <c r="K33" s="108"/>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2"/>
      <c r="BD33" s="852"/>
      <c r="BE33" s="854"/>
      <c r="BF33" s="855"/>
      <c r="BG33" s="855"/>
      <c r="BH33" s="855"/>
      <c r="BI33" s="855"/>
      <c r="BJ33" s="856"/>
      <c r="BK33" s="354"/>
      <c r="BL33" s="355"/>
      <c r="BM33" s="71"/>
      <c r="BN33" s="72"/>
      <c r="BO33" s="72"/>
      <c r="BP33" s="72"/>
      <c r="BQ33" s="72"/>
      <c r="BR33" s="72"/>
      <c r="BS33" s="72"/>
      <c r="BT33" s="72"/>
      <c r="BU33" s="72"/>
      <c r="BV33" s="72"/>
      <c r="BW33" s="436"/>
      <c r="BX33" s="328"/>
      <c r="BY33" s="322"/>
      <c r="BZ33" s="323"/>
      <c r="CA33" s="326"/>
      <c r="CB33" s="323"/>
      <c r="CC33" s="326"/>
      <c r="CD33" s="328"/>
      <c r="CE33" s="322"/>
      <c r="CF33" s="323"/>
      <c r="CG33" s="326"/>
      <c r="CH33" s="323"/>
      <c r="CI33" s="326"/>
      <c r="CJ33" s="328"/>
      <c r="CK33" s="322"/>
      <c r="CL33" s="323"/>
      <c r="CM33" s="326"/>
      <c r="CN33" s="323"/>
      <c r="CO33" s="326"/>
      <c r="CP33" s="328"/>
    </row>
    <row r="34" spans="2:94" ht="9" customHeight="1" x14ac:dyDescent="0.2">
      <c r="B34" s="57"/>
      <c r="C34" s="466" t="s">
        <v>48</v>
      </c>
      <c r="D34" s="466"/>
      <c r="E34" s="466"/>
      <c r="F34" s="466"/>
      <c r="G34" s="466"/>
      <c r="H34" s="466"/>
      <c r="I34" s="466"/>
      <c r="J34" s="58"/>
      <c r="K34" s="59"/>
      <c r="L34" s="57"/>
      <c r="M34" s="58"/>
      <c r="N34" s="58"/>
      <c r="O34" s="58"/>
      <c r="P34" s="58"/>
      <c r="Q34" s="466" t="s">
        <v>49</v>
      </c>
      <c r="R34" s="466"/>
      <c r="S34" s="466"/>
      <c r="T34" s="466"/>
      <c r="U34" s="466"/>
      <c r="V34" s="466"/>
      <c r="W34" s="466"/>
      <c r="X34" s="466"/>
      <c r="Y34" s="466"/>
      <c r="Z34" s="466"/>
      <c r="AA34" s="466"/>
      <c r="AB34" s="466"/>
      <c r="AC34" s="466"/>
      <c r="AD34" s="466"/>
      <c r="AE34" s="58"/>
      <c r="AF34" s="58"/>
      <c r="AG34" s="58"/>
      <c r="AH34" s="58"/>
      <c r="AI34" s="57"/>
      <c r="AJ34" s="58"/>
      <c r="AK34" s="58"/>
      <c r="AL34" s="58"/>
      <c r="AM34" s="466" t="s">
        <v>11</v>
      </c>
      <c r="AN34" s="466"/>
      <c r="AO34" s="466"/>
      <c r="AP34" s="466"/>
      <c r="AQ34" s="466"/>
      <c r="AR34" s="466"/>
      <c r="AS34" s="466"/>
      <c r="AT34" s="466"/>
      <c r="AU34" s="466"/>
      <c r="AV34" s="466"/>
      <c r="AW34" s="466"/>
      <c r="AX34" s="466"/>
      <c r="AY34" s="466"/>
      <c r="AZ34" s="466"/>
      <c r="BA34" s="58"/>
      <c r="BB34" s="59"/>
      <c r="BC34" s="52"/>
      <c r="BD34" s="852"/>
      <c r="BE34" s="839" t="s">
        <v>71</v>
      </c>
      <c r="BF34" s="840"/>
      <c r="BG34" s="840"/>
      <c r="BH34" s="840"/>
      <c r="BI34" s="840"/>
      <c r="BJ34" s="841"/>
      <c r="BK34" s="350">
        <v>3</v>
      </c>
      <c r="BL34" s="351"/>
      <c r="BM34" s="67"/>
      <c r="BN34" s="111"/>
      <c r="BO34" s="48"/>
      <c r="BP34" s="48"/>
      <c r="BQ34" s="48"/>
      <c r="BR34" s="48"/>
      <c r="BS34" s="48"/>
      <c r="BT34" s="48"/>
      <c r="BU34" s="48"/>
      <c r="BV34" s="48"/>
      <c r="BW34" s="48"/>
      <c r="BX34" s="46"/>
      <c r="BY34" s="45"/>
      <c r="BZ34" s="48"/>
      <c r="CA34" s="100"/>
      <c r="CB34" s="101"/>
      <c r="CC34" s="48"/>
      <c r="CD34" s="46"/>
      <c r="CE34" s="45"/>
      <c r="CF34" s="48"/>
      <c r="CG34" s="100"/>
      <c r="CH34" s="101"/>
      <c r="CI34" s="48"/>
      <c r="CJ34" s="46"/>
      <c r="CK34" s="45"/>
      <c r="CL34" s="48"/>
      <c r="CM34" s="100"/>
      <c r="CN34" s="101"/>
      <c r="CO34" s="48"/>
      <c r="CP34" s="68"/>
    </row>
    <row r="35" spans="2:94" ht="9" customHeight="1" x14ac:dyDescent="0.2">
      <c r="B35" s="106"/>
      <c r="C35" s="472"/>
      <c r="D35" s="472"/>
      <c r="E35" s="472"/>
      <c r="F35" s="472"/>
      <c r="G35" s="472"/>
      <c r="H35" s="472"/>
      <c r="I35" s="472"/>
      <c r="J35" s="107"/>
      <c r="K35" s="112"/>
      <c r="L35" s="106"/>
      <c r="M35" s="107"/>
      <c r="N35" s="107"/>
      <c r="O35" s="64"/>
      <c r="P35" s="64"/>
      <c r="Q35" s="469"/>
      <c r="R35" s="469"/>
      <c r="S35" s="469"/>
      <c r="T35" s="469"/>
      <c r="U35" s="469"/>
      <c r="V35" s="469"/>
      <c r="W35" s="469"/>
      <c r="X35" s="469"/>
      <c r="Y35" s="469"/>
      <c r="Z35" s="469"/>
      <c r="AA35" s="469"/>
      <c r="AB35" s="469"/>
      <c r="AC35" s="472"/>
      <c r="AD35" s="472"/>
      <c r="AE35" s="107"/>
      <c r="AF35" s="107"/>
      <c r="AG35" s="107"/>
      <c r="AH35" s="107"/>
      <c r="AI35" s="106"/>
      <c r="AJ35" s="107"/>
      <c r="AK35" s="107"/>
      <c r="AL35" s="107"/>
      <c r="AM35" s="472"/>
      <c r="AN35" s="472"/>
      <c r="AO35" s="472"/>
      <c r="AP35" s="472"/>
      <c r="AQ35" s="472"/>
      <c r="AR35" s="472"/>
      <c r="AS35" s="472"/>
      <c r="AT35" s="472"/>
      <c r="AU35" s="472"/>
      <c r="AV35" s="472"/>
      <c r="AW35" s="472"/>
      <c r="AX35" s="472"/>
      <c r="AY35" s="472"/>
      <c r="AZ35" s="472"/>
      <c r="BA35" s="107"/>
      <c r="BB35" s="112"/>
      <c r="BC35" s="52"/>
      <c r="BD35" s="852"/>
      <c r="BE35" s="842"/>
      <c r="BF35" s="843"/>
      <c r="BG35" s="843"/>
      <c r="BH35" s="843"/>
      <c r="BI35" s="843"/>
      <c r="BJ35" s="844"/>
      <c r="BK35" s="352"/>
      <c r="BL35" s="353"/>
      <c r="BM35" s="49"/>
      <c r="BN35" s="52"/>
      <c r="BO35" s="52"/>
      <c r="BP35" s="52"/>
      <c r="BQ35" s="52"/>
      <c r="BR35" s="52"/>
      <c r="BS35" s="52"/>
      <c r="BT35" s="52"/>
      <c r="BU35" s="52"/>
      <c r="BV35" s="52"/>
      <c r="BW35" s="356" t="str">
        <f>入力!O36</f>
        <v/>
      </c>
      <c r="BX35" s="327"/>
      <c r="BY35" s="319" t="str">
        <f>入力!P36</f>
        <v/>
      </c>
      <c r="BZ35" s="320"/>
      <c r="CA35" s="324" t="str">
        <f>入力!Q36</f>
        <v/>
      </c>
      <c r="CB35" s="320"/>
      <c r="CC35" s="324" t="str">
        <f>入力!R36</f>
        <v/>
      </c>
      <c r="CD35" s="327"/>
      <c r="CE35" s="319" t="str">
        <f>入力!S36</f>
        <v/>
      </c>
      <c r="CF35" s="320"/>
      <c r="CG35" s="324" t="str">
        <f>入力!T36</f>
        <v/>
      </c>
      <c r="CH35" s="320"/>
      <c r="CI35" s="324" t="str">
        <f>入力!U36</f>
        <v/>
      </c>
      <c r="CJ35" s="327"/>
      <c r="CK35" s="319" t="str">
        <f>入力!V36</f>
        <v/>
      </c>
      <c r="CL35" s="320"/>
      <c r="CM35" s="324" t="str">
        <f>入力!W36</f>
        <v/>
      </c>
      <c r="CN35" s="320"/>
      <c r="CO35" s="324" t="str">
        <f>入力!X36</f>
        <v/>
      </c>
      <c r="CP35" s="327"/>
    </row>
    <row r="36" spans="2:94" ht="9" customHeight="1" x14ac:dyDescent="0.2">
      <c r="B36" s="57"/>
      <c r="C36" s="466" t="s">
        <v>50</v>
      </c>
      <c r="D36" s="466"/>
      <c r="E36" s="466"/>
      <c r="F36" s="466"/>
      <c r="G36" s="466"/>
      <c r="H36" s="466"/>
      <c r="I36" s="466"/>
      <c r="J36" s="58"/>
      <c r="K36" s="59"/>
      <c r="L36" s="388">
        <v>11</v>
      </c>
      <c r="M36" s="389"/>
      <c r="N36" s="389"/>
      <c r="O36" s="404" t="s">
        <v>17</v>
      </c>
      <c r="P36" s="394"/>
      <c r="Q36" s="404" t="s">
        <v>21</v>
      </c>
      <c r="R36" s="382"/>
      <c r="S36" s="383" t="s">
        <v>19</v>
      </c>
      <c r="T36" s="384"/>
      <c r="U36" s="382" t="s">
        <v>18</v>
      </c>
      <c r="V36" s="394"/>
      <c r="W36" s="404" t="s">
        <v>17</v>
      </c>
      <c r="X36" s="382"/>
      <c r="Y36" s="383" t="s">
        <v>20</v>
      </c>
      <c r="Z36" s="384"/>
      <c r="AA36" s="382" t="s">
        <v>19</v>
      </c>
      <c r="AB36" s="394"/>
      <c r="AC36" s="382" t="s">
        <v>18</v>
      </c>
      <c r="AD36" s="382"/>
      <c r="AE36" s="383" t="s">
        <v>17</v>
      </c>
      <c r="AF36" s="384"/>
      <c r="AG36" s="160"/>
      <c r="AH36" s="161" t="s">
        <v>31</v>
      </c>
      <c r="AI36" s="404" t="s">
        <v>17</v>
      </c>
      <c r="AJ36" s="394"/>
      <c r="AK36" s="404" t="s">
        <v>21</v>
      </c>
      <c r="AL36" s="382"/>
      <c r="AM36" s="383" t="s">
        <v>19</v>
      </c>
      <c r="AN36" s="384"/>
      <c r="AO36" s="382" t="s">
        <v>18</v>
      </c>
      <c r="AP36" s="394"/>
      <c r="AQ36" s="404" t="s">
        <v>17</v>
      </c>
      <c r="AR36" s="382"/>
      <c r="AS36" s="383" t="s">
        <v>20</v>
      </c>
      <c r="AT36" s="384"/>
      <c r="AU36" s="382" t="s">
        <v>19</v>
      </c>
      <c r="AV36" s="394"/>
      <c r="AW36" s="404" t="s">
        <v>18</v>
      </c>
      <c r="AX36" s="382"/>
      <c r="AY36" s="383" t="s">
        <v>17</v>
      </c>
      <c r="AZ36" s="384"/>
      <c r="BA36" s="867" t="s">
        <v>31</v>
      </c>
      <c r="BB36" s="868"/>
      <c r="BC36" s="52"/>
      <c r="BD36" s="852"/>
      <c r="BE36" s="842"/>
      <c r="BF36" s="843"/>
      <c r="BG36" s="843"/>
      <c r="BH36" s="843"/>
      <c r="BI36" s="843"/>
      <c r="BJ36" s="844"/>
      <c r="BK36" s="352"/>
      <c r="BL36" s="353"/>
      <c r="BM36" s="49"/>
      <c r="BN36" s="52"/>
      <c r="BO36" s="52"/>
      <c r="BP36" s="52"/>
      <c r="BQ36" s="52"/>
      <c r="BR36" s="52"/>
      <c r="BS36" s="52"/>
      <c r="BT36" s="52"/>
      <c r="BU36" s="52"/>
      <c r="BV36" s="52"/>
      <c r="BW36" s="357"/>
      <c r="BX36" s="327"/>
      <c r="BY36" s="321"/>
      <c r="BZ36" s="320"/>
      <c r="CA36" s="325"/>
      <c r="CB36" s="320"/>
      <c r="CC36" s="325"/>
      <c r="CD36" s="327"/>
      <c r="CE36" s="321"/>
      <c r="CF36" s="320"/>
      <c r="CG36" s="325"/>
      <c r="CH36" s="320"/>
      <c r="CI36" s="325"/>
      <c r="CJ36" s="327"/>
      <c r="CK36" s="321"/>
      <c r="CL36" s="320"/>
      <c r="CM36" s="325"/>
      <c r="CN36" s="320"/>
      <c r="CO36" s="325"/>
      <c r="CP36" s="327"/>
    </row>
    <row r="37" spans="2:94" ht="9" customHeight="1" thickBot="1" x14ac:dyDescent="0.25">
      <c r="B37" s="63"/>
      <c r="C37" s="469"/>
      <c r="D37" s="469"/>
      <c r="E37" s="469"/>
      <c r="F37" s="469"/>
      <c r="G37" s="469"/>
      <c r="H37" s="469"/>
      <c r="I37" s="469"/>
      <c r="J37" s="64"/>
      <c r="K37" s="66"/>
      <c r="L37" s="390"/>
      <c r="M37" s="391"/>
      <c r="N37" s="391"/>
      <c r="O37" s="371" t="str">
        <f>入力!O$31</f>
        <v/>
      </c>
      <c r="P37" s="367"/>
      <c r="Q37" s="371" t="str">
        <f>入力!P$31</f>
        <v/>
      </c>
      <c r="R37" s="372"/>
      <c r="S37" s="366" t="str">
        <f>入力!Q$31</f>
        <v/>
      </c>
      <c r="T37" s="372"/>
      <c r="U37" s="366" t="str">
        <f>入力!R$31</f>
        <v/>
      </c>
      <c r="V37" s="367"/>
      <c r="W37" s="371" t="str">
        <f>入力!S$31</f>
        <v/>
      </c>
      <c r="X37" s="372"/>
      <c r="Y37" s="366" t="str">
        <f>入力!T$31</f>
        <v/>
      </c>
      <c r="Z37" s="372"/>
      <c r="AA37" s="366" t="str">
        <f>入力!U$31</f>
        <v/>
      </c>
      <c r="AB37" s="367"/>
      <c r="AC37" s="371" t="str">
        <f>入力!V$31</f>
        <v/>
      </c>
      <c r="AD37" s="372"/>
      <c r="AE37" s="366" t="str">
        <f>入力!W$31</f>
        <v/>
      </c>
      <c r="AF37" s="372"/>
      <c r="AG37" s="366" t="str">
        <f>入力!X$31</f>
        <v/>
      </c>
      <c r="AH37" s="367"/>
      <c r="AI37" s="371" t="str">
        <f>入力!O$35</f>
        <v/>
      </c>
      <c r="AJ37" s="367"/>
      <c r="AK37" s="371" t="str">
        <f>入力!P$35</f>
        <v/>
      </c>
      <c r="AL37" s="372"/>
      <c r="AM37" s="366" t="str">
        <f>入力!Q$35</f>
        <v/>
      </c>
      <c r="AN37" s="372"/>
      <c r="AO37" s="366" t="str">
        <f>入力!R$35</f>
        <v/>
      </c>
      <c r="AP37" s="367"/>
      <c r="AQ37" s="371" t="str">
        <f>入力!S$35</f>
        <v/>
      </c>
      <c r="AR37" s="372"/>
      <c r="AS37" s="366" t="str">
        <f>入力!T$35</f>
        <v/>
      </c>
      <c r="AT37" s="372"/>
      <c r="AU37" s="366" t="str">
        <f>入力!U$35</f>
        <v/>
      </c>
      <c r="AV37" s="367"/>
      <c r="AW37" s="371" t="str">
        <f>入力!V$35</f>
        <v/>
      </c>
      <c r="AX37" s="372"/>
      <c r="AY37" s="366" t="str">
        <f>入力!W$35</f>
        <v/>
      </c>
      <c r="AZ37" s="372"/>
      <c r="BA37" s="366" t="str">
        <f>入力!X$35</f>
        <v/>
      </c>
      <c r="BB37" s="367"/>
      <c r="BC37" s="52"/>
      <c r="BD37" s="852"/>
      <c r="BE37" s="842"/>
      <c r="BF37" s="843"/>
      <c r="BG37" s="843"/>
      <c r="BH37" s="843"/>
      <c r="BI37" s="843"/>
      <c r="BJ37" s="844"/>
      <c r="BK37" s="352"/>
      <c r="BL37" s="353"/>
      <c r="BM37" s="49"/>
      <c r="BN37" s="52"/>
      <c r="BO37" s="52"/>
      <c r="BP37" s="52"/>
      <c r="BQ37" s="52"/>
      <c r="BR37" s="52"/>
      <c r="BS37" s="52"/>
      <c r="BT37" s="52"/>
      <c r="BU37" s="52"/>
      <c r="BV37" s="52"/>
      <c r="BW37" s="358"/>
      <c r="BX37" s="359"/>
      <c r="BY37" s="360"/>
      <c r="BZ37" s="361"/>
      <c r="CA37" s="362"/>
      <c r="CB37" s="361"/>
      <c r="CC37" s="362"/>
      <c r="CD37" s="359"/>
      <c r="CE37" s="360"/>
      <c r="CF37" s="361"/>
      <c r="CG37" s="362"/>
      <c r="CH37" s="361"/>
      <c r="CI37" s="362"/>
      <c r="CJ37" s="359"/>
      <c r="CK37" s="360"/>
      <c r="CL37" s="361"/>
      <c r="CM37" s="362"/>
      <c r="CN37" s="361"/>
      <c r="CO37" s="362"/>
      <c r="CP37" s="359"/>
    </row>
    <row r="38" spans="2:94" ht="9" customHeight="1" x14ac:dyDescent="0.2">
      <c r="B38" s="63"/>
      <c r="C38" s="469"/>
      <c r="D38" s="469"/>
      <c r="E38" s="469"/>
      <c r="F38" s="469"/>
      <c r="G38" s="469"/>
      <c r="H38" s="469"/>
      <c r="I38" s="469"/>
      <c r="J38" s="64"/>
      <c r="K38" s="66"/>
      <c r="L38" s="390"/>
      <c r="M38" s="391"/>
      <c r="N38" s="391"/>
      <c r="O38" s="373"/>
      <c r="P38" s="367"/>
      <c r="Q38" s="373"/>
      <c r="R38" s="372"/>
      <c r="S38" s="368"/>
      <c r="T38" s="372"/>
      <c r="U38" s="368"/>
      <c r="V38" s="367"/>
      <c r="W38" s="373"/>
      <c r="X38" s="372"/>
      <c r="Y38" s="368"/>
      <c r="Z38" s="372"/>
      <c r="AA38" s="368"/>
      <c r="AB38" s="367"/>
      <c r="AC38" s="373"/>
      <c r="AD38" s="372"/>
      <c r="AE38" s="368"/>
      <c r="AF38" s="372"/>
      <c r="AG38" s="368"/>
      <c r="AH38" s="367"/>
      <c r="AI38" s="373"/>
      <c r="AJ38" s="367"/>
      <c r="AK38" s="373"/>
      <c r="AL38" s="372"/>
      <c r="AM38" s="368"/>
      <c r="AN38" s="372"/>
      <c r="AO38" s="368"/>
      <c r="AP38" s="367"/>
      <c r="AQ38" s="373"/>
      <c r="AR38" s="372"/>
      <c r="AS38" s="368"/>
      <c r="AT38" s="372"/>
      <c r="AU38" s="368"/>
      <c r="AV38" s="367"/>
      <c r="AW38" s="373"/>
      <c r="AX38" s="372"/>
      <c r="AY38" s="368"/>
      <c r="AZ38" s="372"/>
      <c r="BA38" s="368"/>
      <c r="BB38" s="367"/>
      <c r="BC38" s="52"/>
      <c r="BD38" s="853"/>
      <c r="BE38" s="845" t="s">
        <v>65</v>
      </c>
      <c r="BF38" s="846"/>
      <c r="BG38" s="846"/>
      <c r="BH38" s="846"/>
      <c r="BI38" s="846"/>
      <c r="BJ38" s="847"/>
      <c r="BK38" s="485">
        <v>4</v>
      </c>
      <c r="BL38" s="486"/>
      <c r="BM38" s="113"/>
      <c r="BN38" s="114"/>
      <c r="BO38" s="114"/>
      <c r="BP38" s="114"/>
      <c r="BQ38" s="114"/>
      <c r="BR38" s="114"/>
      <c r="BS38" s="114"/>
      <c r="BT38" s="114"/>
      <c r="BU38" s="114"/>
      <c r="BV38" s="114"/>
      <c r="BW38" s="114"/>
      <c r="BX38" s="115"/>
      <c r="BY38" s="116"/>
      <c r="BZ38" s="114"/>
      <c r="CA38" s="117"/>
      <c r="CB38" s="118"/>
      <c r="CC38" s="114"/>
      <c r="CD38" s="115"/>
      <c r="CE38" s="116"/>
      <c r="CF38" s="114"/>
      <c r="CG38" s="117"/>
      <c r="CH38" s="118"/>
      <c r="CI38" s="114"/>
      <c r="CJ38" s="115"/>
      <c r="CK38" s="116"/>
      <c r="CL38" s="114"/>
      <c r="CM38" s="117"/>
      <c r="CN38" s="118"/>
      <c r="CO38" s="114"/>
      <c r="CP38" s="119"/>
    </row>
    <row r="39" spans="2:94" ht="9" customHeight="1" x14ac:dyDescent="0.2">
      <c r="B39" s="106"/>
      <c r="C39" s="472"/>
      <c r="D39" s="472"/>
      <c r="E39" s="472"/>
      <c r="F39" s="472"/>
      <c r="G39" s="472"/>
      <c r="H39" s="472"/>
      <c r="I39" s="472"/>
      <c r="J39" s="107"/>
      <c r="K39" s="112"/>
      <c r="L39" s="392"/>
      <c r="M39" s="393"/>
      <c r="N39" s="393"/>
      <c r="O39" s="374"/>
      <c r="P39" s="370"/>
      <c r="Q39" s="374"/>
      <c r="R39" s="375"/>
      <c r="S39" s="369"/>
      <c r="T39" s="375"/>
      <c r="U39" s="369"/>
      <c r="V39" s="370"/>
      <c r="W39" s="374"/>
      <c r="X39" s="375"/>
      <c r="Y39" s="369"/>
      <c r="Z39" s="375"/>
      <c r="AA39" s="369"/>
      <c r="AB39" s="370"/>
      <c r="AC39" s="374"/>
      <c r="AD39" s="375"/>
      <c r="AE39" s="369"/>
      <c r="AF39" s="375"/>
      <c r="AG39" s="369"/>
      <c r="AH39" s="370"/>
      <c r="AI39" s="374"/>
      <c r="AJ39" s="370"/>
      <c r="AK39" s="374"/>
      <c r="AL39" s="375"/>
      <c r="AM39" s="369"/>
      <c r="AN39" s="375"/>
      <c r="AO39" s="369"/>
      <c r="AP39" s="370"/>
      <c r="AQ39" s="374"/>
      <c r="AR39" s="375"/>
      <c r="AS39" s="369"/>
      <c r="AT39" s="375"/>
      <c r="AU39" s="369"/>
      <c r="AV39" s="370"/>
      <c r="AW39" s="374"/>
      <c r="AX39" s="375"/>
      <c r="AY39" s="369"/>
      <c r="AZ39" s="375"/>
      <c r="BA39" s="369"/>
      <c r="BB39" s="370"/>
      <c r="BC39" s="52"/>
      <c r="BD39" s="853"/>
      <c r="BE39" s="848"/>
      <c r="BF39" s="843"/>
      <c r="BG39" s="843"/>
      <c r="BH39" s="843"/>
      <c r="BI39" s="843"/>
      <c r="BJ39" s="844"/>
      <c r="BK39" s="352"/>
      <c r="BL39" s="353"/>
      <c r="BM39" s="52"/>
      <c r="BN39" s="52"/>
      <c r="BO39" s="52"/>
      <c r="BP39" s="52"/>
      <c r="BQ39" s="52"/>
      <c r="BR39" s="52"/>
      <c r="BS39" s="52"/>
      <c r="BT39" s="52"/>
      <c r="BU39" s="52"/>
      <c r="BV39" s="52"/>
      <c r="BW39" s="356" t="str">
        <f>入力!O37</f>
        <v/>
      </c>
      <c r="BX39" s="327"/>
      <c r="BY39" s="319" t="str">
        <f>入力!P37</f>
        <v/>
      </c>
      <c r="BZ39" s="320"/>
      <c r="CA39" s="324" t="str">
        <f>入力!Q37</f>
        <v/>
      </c>
      <c r="CB39" s="320"/>
      <c r="CC39" s="324" t="str">
        <f>入力!R37</f>
        <v/>
      </c>
      <c r="CD39" s="327"/>
      <c r="CE39" s="319" t="str">
        <f>入力!S37</f>
        <v/>
      </c>
      <c r="CF39" s="320"/>
      <c r="CG39" s="324" t="str">
        <f>入力!T37</f>
        <v/>
      </c>
      <c r="CH39" s="320"/>
      <c r="CI39" s="324" t="str">
        <f>入力!U37</f>
        <v/>
      </c>
      <c r="CJ39" s="327"/>
      <c r="CK39" s="319" t="str">
        <f>入力!V37</f>
        <v/>
      </c>
      <c r="CL39" s="320"/>
      <c r="CM39" s="324" t="str">
        <f>入力!W37</f>
        <v/>
      </c>
      <c r="CN39" s="320"/>
      <c r="CO39" s="324" t="str">
        <f>入力!X37</f>
        <v/>
      </c>
      <c r="CP39" s="498"/>
    </row>
    <row r="40" spans="2:94" ht="9" customHeight="1" x14ac:dyDescent="0.2">
      <c r="B40" s="57"/>
      <c r="C40" s="466" t="s">
        <v>51</v>
      </c>
      <c r="D40" s="466"/>
      <c r="E40" s="466"/>
      <c r="F40" s="466"/>
      <c r="G40" s="466"/>
      <c r="H40" s="466"/>
      <c r="I40" s="466"/>
      <c r="J40" s="58"/>
      <c r="K40" s="59"/>
      <c r="L40" s="388">
        <v>12</v>
      </c>
      <c r="M40" s="389"/>
      <c r="N40" s="389"/>
      <c r="O40" s="385"/>
      <c r="P40" s="387"/>
      <c r="Q40" s="120"/>
      <c r="R40" s="123"/>
      <c r="S40" s="122"/>
      <c r="T40" s="121"/>
      <c r="U40" s="123"/>
      <c r="V40" s="124"/>
      <c r="W40" s="120"/>
      <c r="X40" s="123"/>
      <c r="Y40" s="122"/>
      <c r="Z40" s="121"/>
      <c r="AA40" s="123"/>
      <c r="AB40" s="124"/>
      <c r="AC40" s="123"/>
      <c r="AD40" s="123"/>
      <c r="AE40" s="122"/>
      <c r="AF40" s="121"/>
      <c r="AG40" s="386"/>
      <c r="AH40" s="387"/>
      <c r="AI40" s="522"/>
      <c r="AJ40" s="523"/>
      <c r="AK40" s="523"/>
      <c r="AL40" s="523"/>
      <c r="AM40" s="523"/>
      <c r="AN40" s="523"/>
      <c r="AO40" s="523"/>
      <c r="AP40" s="523"/>
      <c r="AQ40" s="523"/>
      <c r="AR40" s="523"/>
      <c r="AS40" s="523"/>
      <c r="AT40" s="523"/>
      <c r="AU40" s="523"/>
      <c r="AV40" s="523"/>
      <c r="AW40" s="523"/>
      <c r="AX40" s="523"/>
      <c r="AY40" s="523"/>
      <c r="AZ40" s="523"/>
      <c r="BA40" s="523"/>
      <c r="BB40" s="524"/>
      <c r="BC40" s="52"/>
      <c r="BD40" s="853"/>
      <c r="BE40" s="848"/>
      <c r="BF40" s="843"/>
      <c r="BG40" s="843"/>
      <c r="BH40" s="843"/>
      <c r="BI40" s="843"/>
      <c r="BJ40" s="844"/>
      <c r="BK40" s="352"/>
      <c r="BL40" s="353"/>
      <c r="BM40" s="52"/>
      <c r="BN40" s="52"/>
      <c r="BO40" s="52"/>
      <c r="BP40" s="52"/>
      <c r="BQ40" s="52"/>
      <c r="BR40" s="52"/>
      <c r="BS40" s="52"/>
      <c r="BT40" s="52"/>
      <c r="BU40" s="52"/>
      <c r="BV40" s="52"/>
      <c r="BW40" s="357"/>
      <c r="BX40" s="327"/>
      <c r="BY40" s="321"/>
      <c r="BZ40" s="320"/>
      <c r="CA40" s="325"/>
      <c r="CB40" s="320"/>
      <c r="CC40" s="325"/>
      <c r="CD40" s="327"/>
      <c r="CE40" s="321"/>
      <c r="CF40" s="320"/>
      <c r="CG40" s="325"/>
      <c r="CH40" s="320"/>
      <c r="CI40" s="325"/>
      <c r="CJ40" s="327"/>
      <c r="CK40" s="321"/>
      <c r="CL40" s="320"/>
      <c r="CM40" s="325"/>
      <c r="CN40" s="320"/>
      <c r="CO40" s="325"/>
      <c r="CP40" s="498"/>
    </row>
    <row r="41" spans="2:94" ht="9" customHeight="1" thickBot="1" x14ac:dyDescent="0.25">
      <c r="B41" s="63"/>
      <c r="C41" s="469"/>
      <c r="D41" s="469"/>
      <c r="E41" s="469"/>
      <c r="F41" s="469"/>
      <c r="G41" s="469"/>
      <c r="H41" s="469"/>
      <c r="I41" s="469"/>
      <c r="J41" s="64"/>
      <c r="K41" s="66"/>
      <c r="L41" s="390"/>
      <c r="M41" s="391"/>
      <c r="N41" s="391"/>
      <c r="O41" s="371" t="str">
        <f>入力!O$32</f>
        <v/>
      </c>
      <c r="P41" s="367"/>
      <c r="Q41" s="371" t="str">
        <f>入力!P$32</f>
        <v/>
      </c>
      <c r="R41" s="372"/>
      <c r="S41" s="366" t="str">
        <f>入力!Q$32</f>
        <v/>
      </c>
      <c r="T41" s="372"/>
      <c r="U41" s="366" t="str">
        <f>入力!R$32</f>
        <v/>
      </c>
      <c r="V41" s="367"/>
      <c r="W41" s="371" t="str">
        <f>入力!S$32</f>
        <v/>
      </c>
      <c r="X41" s="372"/>
      <c r="Y41" s="366" t="str">
        <f>入力!T$32</f>
        <v/>
      </c>
      <c r="Z41" s="372"/>
      <c r="AA41" s="366" t="str">
        <f>入力!U$32</f>
        <v/>
      </c>
      <c r="AB41" s="367"/>
      <c r="AC41" s="371" t="str">
        <f>入力!V$32</f>
        <v/>
      </c>
      <c r="AD41" s="372"/>
      <c r="AE41" s="366" t="str">
        <f>入力!W$32</f>
        <v/>
      </c>
      <c r="AF41" s="372"/>
      <c r="AG41" s="366" t="str">
        <f>入力!X$32</f>
        <v/>
      </c>
      <c r="AH41" s="367"/>
      <c r="AI41" s="525"/>
      <c r="AJ41" s="526"/>
      <c r="AK41" s="526"/>
      <c r="AL41" s="526"/>
      <c r="AM41" s="526"/>
      <c r="AN41" s="526"/>
      <c r="AO41" s="526"/>
      <c r="AP41" s="526"/>
      <c r="AQ41" s="526"/>
      <c r="AR41" s="526"/>
      <c r="AS41" s="526"/>
      <c r="AT41" s="526"/>
      <c r="AU41" s="526"/>
      <c r="AV41" s="526"/>
      <c r="AW41" s="526"/>
      <c r="AX41" s="526"/>
      <c r="AY41" s="526"/>
      <c r="AZ41" s="526"/>
      <c r="BA41" s="526"/>
      <c r="BB41" s="527"/>
      <c r="BC41" s="52"/>
      <c r="BD41" s="853"/>
      <c r="BE41" s="849"/>
      <c r="BF41" s="850"/>
      <c r="BG41" s="850"/>
      <c r="BH41" s="850"/>
      <c r="BI41" s="850"/>
      <c r="BJ41" s="851"/>
      <c r="BK41" s="487"/>
      <c r="BL41" s="488"/>
      <c r="BM41" s="125"/>
      <c r="BN41" s="125"/>
      <c r="BO41" s="125"/>
      <c r="BP41" s="125"/>
      <c r="BQ41" s="125"/>
      <c r="BR41" s="125"/>
      <c r="BS41" s="125"/>
      <c r="BT41" s="125"/>
      <c r="BU41" s="125"/>
      <c r="BV41" s="125"/>
      <c r="BW41" s="358"/>
      <c r="BX41" s="359"/>
      <c r="BY41" s="360"/>
      <c r="BZ41" s="361"/>
      <c r="CA41" s="362"/>
      <c r="CB41" s="361"/>
      <c r="CC41" s="362"/>
      <c r="CD41" s="359"/>
      <c r="CE41" s="360"/>
      <c r="CF41" s="361"/>
      <c r="CG41" s="362"/>
      <c r="CH41" s="361"/>
      <c r="CI41" s="362"/>
      <c r="CJ41" s="359"/>
      <c r="CK41" s="360"/>
      <c r="CL41" s="361"/>
      <c r="CM41" s="362"/>
      <c r="CN41" s="361"/>
      <c r="CO41" s="362"/>
      <c r="CP41" s="499"/>
    </row>
    <row r="42" spans="2:94" ht="9" customHeight="1" x14ac:dyDescent="0.2">
      <c r="B42" s="63"/>
      <c r="C42" s="469"/>
      <c r="D42" s="469"/>
      <c r="E42" s="469"/>
      <c r="F42" s="469"/>
      <c r="G42" s="469"/>
      <c r="H42" s="469"/>
      <c r="I42" s="469"/>
      <c r="J42" s="64"/>
      <c r="K42" s="66"/>
      <c r="L42" s="390"/>
      <c r="M42" s="391"/>
      <c r="N42" s="391"/>
      <c r="O42" s="373"/>
      <c r="P42" s="367"/>
      <c r="Q42" s="373"/>
      <c r="R42" s="372"/>
      <c r="S42" s="368"/>
      <c r="T42" s="372"/>
      <c r="U42" s="368"/>
      <c r="V42" s="367"/>
      <c r="W42" s="373"/>
      <c r="X42" s="372"/>
      <c r="Y42" s="368"/>
      <c r="Z42" s="372"/>
      <c r="AA42" s="368"/>
      <c r="AB42" s="367"/>
      <c r="AC42" s="373"/>
      <c r="AD42" s="372"/>
      <c r="AE42" s="368"/>
      <c r="AF42" s="372"/>
      <c r="AG42" s="368"/>
      <c r="AH42" s="367"/>
      <c r="AI42" s="525"/>
      <c r="AJ42" s="526"/>
      <c r="AK42" s="526"/>
      <c r="AL42" s="526"/>
      <c r="AM42" s="526"/>
      <c r="AN42" s="526"/>
      <c r="AO42" s="526"/>
      <c r="AP42" s="526"/>
      <c r="AQ42" s="526"/>
      <c r="AR42" s="526"/>
      <c r="AS42" s="526"/>
      <c r="AT42" s="526"/>
      <c r="AU42" s="526"/>
      <c r="AV42" s="526"/>
      <c r="AW42" s="526"/>
      <c r="AX42" s="526"/>
      <c r="AY42" s="526"/>
      <c r="AZ42" s="526"/>
      <c r="BA42" s="526"/>
      <c r="BB42" s="527"/>
      <c r="BC42" s="52"/>
      <c r="BD42" s="875" t="s">
        <v>36</v>
      </c>
      <c r="BE42" s="876"/>
      <c r="BF42" s="876"/>
      <c r="BG42" s="876"/>
      <c r="BH42" s="876"/>
      <c r="BI42" s="876"/>
      <c r="BJ42" s="876"/>
      <c r="BK42" s="876"/>
      <c r="BL42" s="876"/>
      <c r="BM42" s="876"/>
      <c r="BN42" s="876"/>
      <c r="BO42" s="876"/>
      <c r="BP42" s="876"/>
      <c r="BQ42" s="876"/>
      <c r="BR42" s="876"/>
      <c r="BS42" s="876"/>
      <c r="BT42" s="876"/>
      <c r="BU42" s="876"/>
      <c r="BV42" s="876"/>
      <c r="BW42" s="876"/>
      <c r="BX42" s="876"/>
      <c r="BY42" s="876"/>
      <c r="BZ42" s="876"/>
      <c r="CA42" s="877"/>
      <c r="CB42" s="52"/>
      <c r="CC42" s="50"/>
      <c r="CD42" s="49"/>
      <c r="CE42" s="52"/>
      <c r="CF42" s="52"/>
      <c r="CG42" s="52"/>
      <c r="CH42" s="52"/>
      <c r="CI42" s="52"/>
      <c r="CJ42" s="52"/>
      <c r="CK42" s="52"/>
      <c r="CL42" s="52"/>
      <c r="CM42" s="52"/>
      <c r="CN42" s="52"/>
      <c r="CO42" s="52"/>
      <c r="CP42" s="50"/>
    </row>
    <row r="43" spans="2:94" ht="9" customHeight="1" thickBot="1" x14ac:dyDescent="0.25">
      <c r="B43" s="63"/>
      <c r="C43" s="469"/>
      <c r="D43" s="469"/>
      <c r="E43" s="469"/>
      <c r="F43" s="469"/>
      <c r="G43" s="469"/>
      <c r="H43" s="469"/>
      <c r="I43" s="469"/>
      <c r="J43" s="64"/>
      <c r="K43" s="66"/>
      <c r="L43" s="390"/>
      <c r="M43" s="391"/>
      <c r="N43" s="391"/>
      <c r="O43" s="376"/>
      <c r="P43" s="379"/>
      <c r="Q43" s="376"/>
      <c r="R43" s="377"/>
      <c r="S43" s="378"/>
      <c r="T43" s="377"/>
      <c r="U43" s="378"/>
      <c r="V43" s="379"/>
      <c r="W43" s="376"/>
      <c r="X43" s="377"/>
      <c r="Y43" s="378"/>
      <c r="Z43" s="377"/>
      <c r="AA43" s="378"/>
      <c r="AB43" s="379"/>
      <c r="AC43" s="376"/>
      <c r="AD43" s="377"/>
      <c r="AE43" s="378"/>
      <c r="AF43" s="377"/>
      <c r="AG43" s="378"/>
      <c r="AH43" s="379"/>
      <c r="AI43" s="528"/>
      <c r="AJ43" s="529"/>
      <c r="AK43" s="529"/>
      <c r="AL43" s="529"/>
      <c r="AM43" s="529"/>
      <c r="AN43" s="529"/>
      <c r="AO43" s="529"/>
      <c r="AP43" s="529"/>
      <c r="AQ43" s="529"/>
      <c r="AR43" s="529"/>
      <c r="AS43" s="529"/>
      <c r="AT43" s="529"/>
      <c r="AU43" s="529"/>
      <c r="AV43" s="529"/>
      <c r="AW43" s="529"/>
      <c r="AX43" s="529"/>
      <c r="AY43" s="529"/>
      <c r="AZ43" s="529"/>
      <c r="BA43" s="529"/>
      <c r="BB43" s="530"/>
      <c r="BC43" s="52"/>
      <c r="BD43" s="878"/>
      <c r="BE43" s="363"/>
      <c r="BF43" s="363"/>
      <c r="BG43" s="363"/>
      <c r="BH43" s="363"/>
      <c r="BI43" s="363"/>
      <c r="BJ43" s="363"/>
      <c r="BK43" s="363"/>
      <c r="BL43" s="363"/>
      <c r="BM43" s="363"/>
      <c r="BN43" s="363"/>
      <c r="BO43" s="363"/>
      <c r="BP43" s="363"/>
      <c r="BQ43" s="363"/>
      <c r="BR43" s="363"/>
      <c r="BS43" s="363"/>
      <c r="BT43" s="363"/>
      <c r="BU43" s="363"/>
      <c r="BV43" s="363"/>
      <c r="BW43" s="363"/>
      <c r="BX43" s="363"/>
      <c r="BY43" s="363"/>
      <c r="BZ43" s="363"/>
      <c r="CA43" s="457"/>
      <c r="CB43" s="52"/>
      <c r="CC43" s="50"/>
      <c r="CD43" s="162"/>
      <c r="CE43" s="163"/>
      <c r="CF43" s="48"/>
      <c r="CG43" s="48"/>
      <c r="CH43" s="48"/>
      <c r="CI43" s="48"/>
      <c r="CJ43" s="48"/>
      <c r="CK43" s="48"/>
      <c r="CL43" s="48"/>
      <c r="CM43" s="48"/>
      <c r="CN43" s="48"/>
      <c r="CO43" s="68"/>
      <c r="CP43" s="156"/>
    </row>
    <row r="44" spans="2:94" ht="9" customHeight="1" x14ac:dyDescent="0.2">
      <c r="B44" s="126"/>
      <c r="C44" s="550" t="s">
        <v>23</v>
      </c>
      <c r="D44" s="550"/>
      <c r="E44" s="550"/>
      <c r="F44" s="550"/>
      <c r="G44" s="550"/>
      <c r="H44" s="550"/>
      <c r="I44" s="550"/>
      <c r="J44" s="127"/>
      <c r="K44" s="128"/>
      <c r="L44" s="531">
        <v>13</v>
      </c>
      <c r="M44" s="532"/>
      <c r="N44" s="532"/>
      <c r="O44" s="518"/>
      <c r="P44" s="519"/>
      <c r="Q44" s="129"/>
      <c r="R44" s="132"/>
      <c r="S44" s="131"/>
      <c r="T44" s="130"/>
      <c r="U44" s="132"/>
      <c r="V44" s="133"/>
      <c r="W44" s="129"/>
      <c r="X44" s="132"/>
      <c r="Y44" s="131"/>
      <c r="Z44" s="130"/>
      <c r="AA44" s="132"/>
      <c r="AB44" s="133"/>
      <c r="AC44" s="132"/>
      <c r="AD44" s="132"/>
      <c r="AE44" s="131"/>
      <c r="AF44" s="130"/>
      <c r="AG44" s="380"/>
      <c r="AH44" s="381"/>
      <c r="AI44" s="518"/>
      <c r="AJ44" s="519"/>
      <c r="AK44" s="129"/>
      <c r="AL44" s="132"/>
      <c r="AM44" s="131"/>
      <c r="AN44" s="130"/>
      <c r="AO44" s="132"/>
      <c r="AP44" s="133"/>
      <c r="AQ44" s="129"/>
      <c r="AR44" s="132"/>
      <c r="AS44" s="131"/>
      <c r="AT44" s="130"/>
      <c r="AU44" s="132"/>
      <c r="AV44" s="133"/>
      <c r="AW44" s="129"/>
      <c r="AX44" s="132"/>
      <c r="AY44" s="131"/>
      <c r="AZ44" s="130"/>
      <c r="BA44" s="520"/>
      <c r="BB44" s="521"/>
      <c r="BC44" s="52"/>
      <c r="BD44" s="878"/>
      <c r="BE44" s="363"/>
      <c r="BF44" s="363"/>
      <c r="BG44" s="363"/>
      <c r="BH44" s="363"/>
      <c r="BI44" s="363"/>
      <c r="BJ44" s="363"/>
      <c r="BK44" s="363"/>
      <c r="BL44" s="363"/>
      <c r="BM44" s="363"/>
      <c r="BN44" s="363"/>
      <c r="BO44" s="363"/>
      <c r="BP44" s="363"/>
      <c r="BQ44" s="363"/>
      <c r="BR44" s="363"/>
      <c r="BS44" s="363"/>
      <c r="BT44" s="363"/>
      <c r="BU44" s="363"/>
      <c r="BV44" s="363"/>
      <c r="BW44" s="363"/>
      <c r="BX44" s="363"/>
      <c r="BY44" s="363"/>
      <c r="BZ44" s="363"/>
      <c r="CA44" s="457"/>
      <c r="CB44" s="52"/>
      <c r="CC44" s="50"/>
      <c r="CD44" s="49"/>
      <c r="CE44" s="49"/>
      <c r="CF44" s="52"/>
      <c r="CG44" s="52"/>
      <c r="CH44" s="52"/>
      <c r="CI44" s="52"/>
      <c r="CJ44" s="52"/>
      <c r="CK44" s="52"/>
      <c r="CL44" s="52"/>
      <c r="CM44" s="52"/>
      <c r="CN44" s="52"/>
      <c r="CO44" s="50"/>
      <c r="CP44" s="50"/>
    </row>
    <row r="45" spans="2:94" ht="9" customHeight="1" x14ac:dyDescent="0.2">
      <c r="B45" s="134"/>
      <c r="C45" s="551"/>
      <c r="D45" s="551"/>
      <c r="E45" s="551"/>
      <c r="F45" s="551"/>
      <c r="G45" s="551"/>
      <c r="H45" s="551"/>
      <c r="I45" s="551"/>
      <c r="J45" s="64"/>
      <c r="K45" s="66"/>
      <c r="L45" s="390"/>
      <c r="M45" s="391"/>
      <c r="N45" s="391"/>
      <c r="O45" s="371" t="str">
        <f>入力!O$33</f>
        <v/>
      </c>
      <c r="P45" s="367"/>
      <c r="Q45" s="371" t="str">
        <f>入力!P$33</f>
        <v/>
      </c>
      <c r="R45" s="372"/>
      <c r="S45" s="366" t="str">
        <f>入力!Q$33</f>
        <v/>
      </c>
      <c r="T45" s="372"/>
      <c r="U45" s="366" t="str">
        <f>入力!R$33</f>
        <v/>
      </c>
      <c r="V45" s="367"/>
      <c r="W45" s="371" t="str">
        <f>入力!S$33</f>
        <v/>
      </c>
      <c r="X45" s="372"/>
      <c r="Y45" s="366" t="str">
        <f>入力!T$33</f>
        <v/>
      </c>
      <c r="Z45" s="372"/>
      <c r="AA45" s="366" t="str">
        <f>入力!U$33</f>
        <v/>
      </c>
      <c r="AB45" s="367"/>
      <c r="AC45" s="371" t="str">
        <f>入力!V$33</f>
        <v/>
      </c>
      <c r="AD45" s="372"/>
      <c r="AE45" s="366" t="str">
        <f>入力!W$33</f>
        <v/>
      </c>
      <c r="AF45" s="372"/>
      <c r="AG45" s="366" t="str">
        <f>入力!X$33</f>
        <v/>
      </c>
      <c r="AH45" s="367"/>
      <c r="AI45" s="371" t="str">
        <f>入力!O$35</f>
        <v/>
      </c>
      <c r="AJ45" s="367"/>
      <c r="AK45" s="371" t="str">
        <f>入力!P$35</f>
        <v/>
      </c>
      <c r="AL45" s="372"/>
      <c r="AM45" s="366" t="str">
        <f>入力!Q$35</f>
        <v/>
      </c>
      <c r="AN45" s="372"/>
      <c r="AO45" s="366" t="str">
        <f>入力!R$35</f>
        <v/>
      </c>
      <c r="AP45" s="367"/>
      <c r="AQ45" s="371" t="str">
        <f>入力!S$35</f>
        <v/>
      </c>
      <c r="AR45" s="372"/>
      <c r="AS45" s="366" t="str">
        <f>入力!T$35</f>
        <v/>
      </c>
      <c r="AT45" s="372"/>
      <c r="AU45" s="366" t="str">
        <f>入力!U$35</f>
        <v/>
      </c>
      <c r="AV45" s="367"/>
      <c r="AW45" s="371" t="str">
        <f>入力!V$35</f>
        <v/>
      </c>
      <c r="AX45" s="372"/>
      <c r="AY45" s="366" t="str">
        <f>入力!W$35</f>
        <v/>
      </c>
      <c r="AZ45" s="372"/>
      <c r="BA45" s="366" t="str">
        <f>入力!X$35</f>
        <v/>
      </c>
      <c r="BB45" s="447"/>
      <c r="BD45" s="878"/>
      <c r="BE45" s="363"/>
      <c r="BF45" s="363"/>
      <c r="BG45" s="363"/>
      <c r="BH45" s="363"/>
      <c r="BI45" s="363"/>
      <c r="BJ45" s="363"/>
      <c r="BK45" s="363"/>
      <c r="BL45" s="363"/>
      <c r="BM45" s="363"/>
      <c r="BN45" s="363"/>
      <c r="BO45" s="363"/>
      <c r="BP45" s="363"/>
      <c r="BQ45" s="363"/>
      <c r="BR45" s="363"/>
      <c r="BS45" s="363"/>
      <c r="BT45" s="363"/>
      <c r="BU45" s="363"/>
      <c r="BV45" s="363"/>
      <c r="BW45" s="363"/>
      <c r="BX45" s="363"/>
      <c r="BY45" s="363"/>
      <c r="BZ45" s="363"/>
      <c r="CA45" s="457"/>
      <c r="CB45" s="829" t="s">
        <v>57</v>
      </c>
      <c r="CC45" s="435"/>
      <c r="CD45" s="49"/>
      <c r="CE45" s="49"/>
      <c r="CF45" s="52"/>
      <c r="CG45" s="52"/>
      <c r="CH45" s="52"/>
      <c r="CI45" s="52"/>
      <c r="CJ45" s="52"/>
      <c r="CK45" s="52"/>
      <c r="CL45" s="52"/>
      <c r="CM45" s="52"/>
      <c r="CN45" s="52"/>
      <c r="CO45" s="50"/>
      <c r="CP45" s="50"/>
    </row>
    <row r="46" spans="2:94" ht="9" customHeight="1" x14ac:dyDescent="0.2">
      <c r="B46" s="134"/>
      <c r="C46" s="551"/>
      <c r="D46" s="551"/>
      <c r="E46" s="551"/>
      <c r="F46" s="551"/>
      <c r="G46" s="551"/>
      <c r="H46" s="551"/>
      <c r="I46" s="551"/>
      <c r="J46" s="64"/>
      <c r="K46" s="66"/>
      <c r="L46" s="390"/>
      <c r="M46" s="391"/>
      <c r="N46" s="391"/>
      <c r="O46" s="373"/>
      <c r="P46" s="367"/>
      <c r="Q46" s="373"/>
      <c r="R46" s="372"/>
      <c r="S46" s="368"/>
      <c r="T46" s="372"/>
      <c r="U46" s="368"/>
      <c r="V46" s="367"/>
      <c r="W46" s="373"/>
      <c r="X46" s="372"/>
      <c r="Y46" s="368"/>
      <c r="Z46" s="372"/>
      <c r="AA46" s="368"/>
      <c r="AB46" s="367"/>
      <c r="AC46" s="373"/>
      <c r="AD46" s="372"/>
      <c r="AE46" s="368"/>
      <c r="AF46" s="372"/>
      <c r="AG46" s="368"/>
      <c r="AH46" s="367"/>
      <c r="AI46" s="373"/>
      <c r="AJ46" s="367"/>
      <c r="AK46" s="373"/>
      <c r="AL46" s="372"/>
      <c r="AM46" s="368"/>
      <c r="AN46" s="372"/>
      <c r="AO46" s="368"/>
      <c r="AP46" s="367"/>
      <c r="AQ46" s="373"/>
      <c r="AR46" s="372"/>
      <c r="AS46" s="368"/>
      <c r="AT46" s="372"/>
      <c r="AU46" s="368"/>
      <c r="AV46" s="367"/>
      <c r="AW46" s="373"/>
      <c r="AX46" s="372"/>
      <c r="AY46" s="368"/>
      <c r="AZ46" s="372"/>
      <c r="BA46" s="368"/>
      <c r="BB46" s="447"/>
      <c r="BD46" s="878"/>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457"/>
      <c r="CB46" s="829"/>
      <c r="CC46" s="435"/>
      <c r="CD46" s="49"/>
      <c r="CE46" s="49"/>
      <c r="CF46" s="52"/>
      <c r="CG46" s="52"/>
      <c r="CH46" s="52"/>
      <c r="CI46" s="52"/>
      <c r="CJ46" s="52"/>
      <c r="CK46" s="52"/>
      <c r="CL46" s="52"/>
      <c r="CM46" s="52"/>
      <c r="CN46" s="52"/>
      <c r="CO46" s="50"/>
      <c r="CP46" s="50"/>
    </row>
    <row r="47" spans="2:94" ht="9" customHeight="1" thickBot="1" x14ac:dyDescent="0.25">
      <c r="B47" s="135"/>
      <c r="C47" s="552"/>
      <c r="D47" s="552"/>
      <c r="E47" s="552"/>
      <c r="F47" s="552"/>
      <c r="G47" s="552"/>
      <c r="H47" s="552"/>
      <c r="I47" s="552"/>
      <c r="J47" s="136"/>
      <c r="K47" s="137"/>
      <c r="L47" s="533"/>
      <c r="M47" s="534"/>
      <c r="N47" s="534"/>
      <c r="O47" s="376"/>
      <c r="P47" s="379"/>
      <c r="Q47" s="376"/>
      <c r="R47" s="377"/>
      <c r="S47" s="378"/>
      <c r="T47" s="377"/>
      <c r="U47" s="378"/>
      <c r="V47" s="379"/>
      <c r="W47" s="376"/>
      <c r="X47" s="377"/>
      <c r="Y47" s="378"/>
      <c r="Z47" s="377"/>
      <c r="AA47" s="378"/>
      <c r="AB47" s="379"/>
      <c r="AC47" s="376"/>
      <c r="AD47" s="377"/>
      <c r="AE47" s="378"/>
      <c r="AF47" s="377"/>
      <c r="AG47" s="378"/>
      <c r="AH47" s="379"/>
      <c r="AI47" s="376"/>
      <c r="AJ47" s="379"/>
      <c r="AK47" s="376"/>
      <c r="AL47" s="377"/>
      <c r="AM47" s="378"/>
      <c r="AN47" s="377"/>
      <c r="AO47" s="378"/>
      <c r="AP47" s="379"/>
      <c r="AQ47" s="376"/>
      <c r="AR47" s="377"/>
      <c r="AS47" s="378"/>
      <c r="AT47" s="377"/>
      <c r="AU47" s="378"/>
      <c r="AV47" s="379"/>
      <c r="AW47" s="376"/>
      <c r="AX47" s="377"/>
      <c r="AY47" s="378"/>
      <c r="AZ47" s="377"/>
      <c r="BA47" s="378"/>
      <c r="BB47" s="448"/>
      <c r="BD47" s="468"/>
      <c r="BE47" s="469"/>
      <c r="BF47" s="469"/>
      <c r="BG47" s="469"/>
      <c r="BH47" s="469"/>
      <c r="BI47" s="469"/>
      <c r="BJ47" s="469"/>
      <c r="BK47" s="469"/>
      <c r="BL47" s="469"/>
      <c r="BM47" s="138"/>
      <c r="BN47" s="138"/>
      <c r="BO47" s="138"/>
      <c r="BP47" s="138"/>
      <c r="BQ47" s="138"/>
      <c r="BR47" s="138"/>
      <c r="BS47" s="138"/>
      <c r="BT47" s="138"/>
      <c r="BU47" s="138"/>
      <c r="BV47" s="138"/>
      <c r="BW47" s="138"/>
      <c r="BX47" s="138"/>
      <c r="BY47" s="138"/>
      <c r="BZ47" s="138"/>
      <c r="CA47" s="139"/>
      <c r="CB47" s="829"/>
      <c r="CC47" s="435"/>
      <c r="CD47" s="49"/>
      <c r="CE47" s="49"/>
      <c r="CF47" s="52"/>
      <c r="CG47" s="52"/>
      <c r="CH47" s="52"/>
      <c r="CI47" s="52"/>
      <c r="CJ47" s="52"/>
      <c r="CK47" s="52"/>
      <c r="CL47" s="52"/>
      <c r="CM47" s="52"/>
      <c r="CN47" s="52"/>
      <c r="CO47" s="50"/>
      <c r="CP47" s="50"/>
    </row>
    <row r="48" spans="2:94" ht="9" customHeight="1" x14ac:dyDescent="0.2">
      <c r="B48" s="535" t="s">
        <v>22</v>
      </c>
      <c r="C48" s="536"/>
      <c r="D48" s="537"/>
      <c r="E48" s="553" t="str">
        <f>T(入力!C38)</f>
        <v/>
      </c>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0"/>
      <c r="AY48" s="870"/>
      <c r="AZ48" s="870"/>
      <c r="BA48" s="870"/>
      <c r="BB48" s="871"/>
      <c r="BD48" s="468"/>
      <c r="BE48" s="469"/>
      <c r="BF48" s="469"/>
      <c r="BG48" s="469"/>
      <c r="BH48" s="469"/>
      <c r="BI48" s="469"/>
      <c r="BJ48" s="469"/>
      <c r="BK48" s="469"/>
      <c r="BL48" s="469"/>
      <c r="BM48" s="138"/>
      <c r="BN48" s="138"/>
      <c r="BO48" s="138"/>
      <c r="BP48" s="138"/>
      <c r="BQ48" s="138"/>
      <c r="BR48" s="138"/>
      <c r="BS48" s="138"/>
      <c r="BT48" s="138"/>
      <c r="BU48" s="138"/>
      <c r="BV48" s="138"/>
      <c r="BW48" s="138"/>
      <c r="BX48" s="138"/>
      <c r="BY48" s="138"/>
      <c r="BZ48" s="138"/>
      <c r="CA48" s="139"/>
      <c r="CB48" s="829"/>
      <c r="CC48" s="435"/>
      <c r="CD48" s="49"/>
      <c r="CE48" s="49"/>
      <c r="CF48" s="52"/>
      <c r="CG48" s="52"/>
      <c r="CH48" s="52"/>
      <c r="CI48" s="52"/>
      <c r="CJ48" s="52"/>
      <c r="CK48" s="52"/>
      <c r="CL48" s="52"/>
      <c r="CM48" s="52"/>
      <c r="CN48" s="52"/>
      <c r="CO48" s="50"/>
      <c r="CP48" s="50"/>
    </row>
    <row r="49" spans="2:94" ht="9" customHeight="1" x14ac:dyDescent="0.2">
      <c r="B49" s="535"/>
      <c r="C49" s="536"/>
      <c r="D49" s="537"/>
      <c r="E49" s="872"/>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3"/>
      <c r="AY49" s="873"/>
      <c r="AZ49" s="873"/>
      <c r="BA49" s="873"/>
      <c r="BB49" s="874"/>
      <c r="BD49" s="468"/>
      <c r="BE49" s="469"/>
      <c r="BF49" s="469"/>
      <c r="BG49" s="469"/>
      <c r="BH49" s="469"/>
      <c r="BI49" s="469"/>
      <c r="BJ49" s="469"/>
      <c r="BK49" s="469"/>
      <c r="BL49" s="469"/>
      <c r="BM49" s="138"/>
      <c r="BN49" s="138"/>
      <c r="BO49" s="138"/>
      <c r="BP49" s="138"/>
      <c r="BQ49" s="138"/>
      <c r="BR49" s="138"/>
      <c r="BS49" s="138"/>
      <c r="BT49" s="138"/>
      <c r="BU49" s="138"/>
      <c r="BV49" s="138"/>
      <c r="BW49" s="138"/>
      <c r="BX49" s="138"/>
      <c r="BY49" s="138"/>
      <c r="BZ49" s="138"/>
      <c r="CA49" s="139"/>
      <c r="CB49" s="829"/>
      <c r="CC49" s="435"/>
      <c r="CD49" s="49"/>
      <c r="CE49" s="49"/>
      <c r="CF49" s="52"/>
      <c r="CG49" s="52"/>
      <c r="CH49" s="52"/>
      <c r="CI49" s="52"/>
      <c r="CJ49" s="52"/>
      <c r="CK49" s="52"/>
      <c r="CL49" s="52"/>
      <c r="CM49" s="52"/>
      <c r="CN49" s="52"/>
      <c r="CO49" s="50"/>
      <c r="CP49" s="50"/>
    </row>
    <row r="50" spans="2:94" ht="9" customHeight="1" x14ac:dyDescent="0.2">
      <c r="B50" s="535"/>
      <c r="C50" s="536"/>
      <c r="D50" s="537"/>
      <c r="E50" s="872"/>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3"/>
      <c r="AY50" s="873"/>
      <c r="AZ50" s="873"/>
      <c r="BA50" s="873"/>
      <c r="BB50" s="874"/>
      <c r="BD50" s="468"/>
      <c r="BE50" s="469"/>
      <c r="BF50" s="469"/>
      <c r="BG50" s="469"/>
      <c r="BH50" s="469"/>
      <c r="BI50" s="469"/>
      <c r="BJ50" s="469"/>
      <c r="BK50" s="469"/>
      <c r="BL50" s="469"/>
      <c r="BM50" s="138"/>
      <c r="BN50" s="138"/>
      <c r="BO50" s="138"/>
      <c r="BP50" s="138"/>
      <c r="BQ50" s="138"/>
      <c r="BR50" s="138"/>
      <c r="BS50" s="138"/>
      <c r="BT50" s="138"/>
      <c r="BU50" s="138"/>
      <c r="BV50" s="138"/>
      <c r="BW50" s="138"/>
      <c r="BX50" s="138"/>
      <c r="BY50" s="138"/>
      <c r="BZ50" s="138"/>
      <c r="CA50" s="139"/>
      <c r="CB50" s="829"/>
      <c r="CC50" s="435"/>
      <c r="CD50" s="49"/>
      <c r="CE50" s="49"/>
      <c r="CF50" s="52"/>
      <c r="CG50" s="52"/>
      <c r="CH50" s="52"/>
      <c r="CI50" s="52"/>
      <c r="CJ50" s="52"/>
      <c r="CK50" s="52"/>
      <c r="CL50" s="52"/>
      <c r="CM50" s="52"/>
      <c r="CN50" s="52"/>
      <c r="CO50" s="50"/>
      <c r="CP50" s="50"/>
    </row>
    <row r="51" spans="2:94" ht="9" customHeight="1" x14ac:dyDescent="0.2">
      <c r="B51" s="535"/>
      <c r="C51" s="536"/>
      <c r="D51" s="537"/>
      <c r="E51" s="872"/>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c r="AF51" s="873"/>
      <c r="AG51" s="873"/>
      <c r="AH51" s="873"/>
      <c r="AI51" s="873"/>
      <c r="AJ51" s="873"/>
      <c r="AK51" s="873"/>
      <c r="AL51" s="873"/>
      <c r="AM51" s="873"/>
      <c r="AN51" s="873"/>
      <c r="AO51" s="873"/>
      <c r="AP51" s="873"/>
      <c r="AQ51" s="873"/>
      <c r="AR51" s="873"/>
      <c r="AS51" s="873"/>
      <c r="AT51" s="873"/>
      <c r="AU51" s="873"/>
      <c r="AV51" s="873"/>
      <c r="AW51" s="873"/>
      <c r="AX51" s="873"/>
      <c r="AY51" s="873"/>
      <c r="AZ51" s="873"/>
      <c r="BA51" s="873"/>
      <c r="BB51" s="874"/>
      <c r="BD51" s="837"/>
      <c r="BE51" s="838"/>
      <c r="BF51" s="469"/>
      <c r="BG51" s="469"/>
      <c r="BH51" s="469"/>
      <c r="BI51" s="469"/>
      <c r="BJ51" s="469"/>
      <c r="BK51" s="469"/>
      <c r="BL51" s="469"/>
      <c r="BM51" s="138"/>
      <c r="BN51" s="138"/>
      <c r="BO51" s="138"/>
      <c r="BP51" s="138"/>
      <c r="BQ51" s="138"/>
      <c r="BR51" s="138"/>
      <c r="BS51" s="138"/>
      <c r="BT51" s="138"/>
      <c r="BU51" s="138"/>
      <c r="BV51" s="138"/>
      <c r="BW51" s="138"/>
      <c r="BX51" s="138"/>
      <c r="BY51" s="138"/>
      <c r="BZ51" s="138"/>
      <c r="CA51" s="139"/>
      <c r="CB51" s="829"/>
      <c r="CC51" s="435"/>
      <c r="CD51" s="49"/>
      <c r="CE51" s="49"/>
      <c r="CF51" s="52"/>
      <c r="CG51" s="52"/>
      <c r="CH51" s="52"/>
      <c r="CI51" s="52"/>
      <c r="CJ51" s="52"/>
      <c r="CK51" s="52"/>
      <c r="CL51" s="52"/>
      <c r="CM51" s="52"/>
      <c r="CN51" s="52"/>
      <c r="CO51" s="50"/>
      <c r="CP51" s="50"/>
    </row>
    <row r="52" spans="2:94" ht="9" customHeight="1" x14ac:dyDescent="0.2">
      <c r="B52" s="535"/>
      <c r="C52" s="536"/>
      <c r="D52" s="537"/>
      <c r="E52" s="872"/>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c r="AF52" s="873"/>
      <c r="AG52" s="873"/>
      <c r="AH52" s="873"/>
      <c r="AI52" s="873"/>
      <c r="AJ52" s="873"/>
      <c r="AK52" s="873"/>
      <c r="AL52" s="873"/>
      <c r="AM52" s="873"/>
      <c r="AN52" s="873"/>
      <c r="AO52" s="873"/>
      <c r="AP52" s="873"/>
      <c r="AQ52" s="873"/>
      <c r="AR52" s="873"/>
      <c r="AS52" s="873"/>
      <c r="AT52" s="873"/>
      <c r="AU52" s="873"/>
      <c r="AV52" s="873"/>
      <c r="AW52" s="873"/>
      <c r="AX52" s="873"/>
      <c r="AY52" s="873"/>
      <c r="AZ52" s="873"/>
      <c r="BA52" s="873"/>
      <c r="BB52" s="874"/>
      <c r="BD52" s="468"/>
      <c r="BE52" s="469"/>
      <c r="BF52" s="469"/>
      <c r="BG52" s="469"/>
      <c r="BH52" s="469"/>
      <c r="BI52" s="469"/>
      <c r="BJ52" s="469"/>
      <c r="BK52" s="469"/>
      <c r="BL52" s="469"/>
      <c r="BM52" s="138"/>
      <c r="BN52" s="138"/>
      <c r="BO52" s="138"/>
      <c r="BP52" s="138"/>
      <c r="BQ52" s="138"/>
      <c r="BR52" s="138"/>
      <c r="BS52" s="138"/>
      <c r="BT52" s="138"/>
      <c r="BU52" s="138"/>
      <c r="BV52" s="138"/>
      <c r="BW52" s="138"/>
      <c r="BX52" s="138"/>
      <c r="BY52" s="138"/>
      <c r="BZ52" s="138"/>
      <c r="CA52" s="139"/>
      <c r="CB52" s="829"/>
      <c r="CC52" s="435"/>
      <c r="CD52" s="49"/>
      <c r="CE52" s="49"/>
      <c r="CF52" s="52"/>
      <c r="CG52" s="52"/>
      <c r="CH52" s="52"/>
      <c r="CI52" s="52"/>
      <c r="CJ52" s="52"/>
      <c r="CK52" s="52"/>
      <c r="CL52" s="52"/>
      <c r="CM52" s="52"/>
      <c r="CN52" s="52"/>
      <c r="CO52" s="50"/>
      <c r="CP52" s="50"/>
    </row>
    <row r="53" spans="2:94" ht="9" customHeight="1" x14ac:dyDescent="0.2">
      <c r="B53" s="535"/>
      <c r="C53" s="536"/>
      <c r="D53" s="537"/>
      <c r="E53" s="872"/>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873"/>
      <c r="AL53" s="873"/>
      <c r="AM53" s="873"/>
      <c r="AN53" s="873"/>
      <c r="AO53" s="873"/>
      <c r="AP53" s="873"/>
      <c r="AQ53" s="873"/>
      <c r="AR53" s="873"/>
      <c r="AS53" s="873"/>
      <c r="AT53" s="873"/>
      <c r="AU53" s="873"/>
      <c r="AV53" s="873"/>
      <c r="AW53" s="873"/>
      <c r="AX53" s="873"/>
      <c r="AY53" s="873"/>
      <c r="AZ53" s="873"/>
      <c r="BA53" s="873"/>
      <c r="BB53" s="874"/>
      <c r="BD53" s="468"/>
      <c r="BE53" s="469"/>
      <c r="BF53" s="469"/>
      <c r="BG53" s="469"/>
      <c r="BH53" s="469"/>
      <c r="BI53" s="469"/>
      <c r="BJ53" s="469"/>
      <c r="BK53" s="469"/>
      <c r="BL53" s="469"/>
      <c r="BM53" s="138"/>
      <c r="BN53" s="138"/>
      <c r="BO53" s="138"/>
      <c r="BP53" s="138"/>
      <c r="BQ53" s="138"/>
      <c r="BR53" s="138"/>
      <c r="BS53" s="138"/>
      <c r="BT53" s="479"/>
      <c r="BU53" s="479"/>
      <c r="BV53" s="479"/>
      <c r="BW53" s="479"/>
      <c r="BX53" s="479"/>
      <c r="BY53" s="479"/>
      <c r="BZ53" s="479"/>
      <c r="CA53" s="139"/>
      <c r="CB53" s="829"/>
      <c r="CC53" s="435"/>
      <c r="CD53" s="49"/>
      <c r="CE53" s="49"/>
      <c r="CF53" s="52"/>
      <c r="CG53" s="52"/>
      <c r="CH53" s="52"/>
      <c r="CI53" s="52"/>
      <c r="CJ53" s="52"/>
      <c r="CK53" s="52"/>
      <c r="CL53" s="52"/>
      <c r="CM53" s="52"/>
      <c r="CN53" s="52"/>
      <c r="CO53" s="50"/>
      <c r="CP53" s="50"/>
    </row>
    <row r="54" spans="2:94" ht="9" customHeight="1" x14ac:dyDescent="0.2">
      <c r="B54" s="535"/>
      <c r="C54" s="536"/>
      <c r="D54" s="537"/>
      <c r="E54" s="872"/>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c r="AE54" s="873"/>
      <c r="AF54" s="873"/>
      <c r="AG54" s="873"/>
      <c r="AH54" s="873"/>
      <c r="AI54" s="873"/>
      <c r="AJ54" s="873"/>
      <c r="AK54" s="873"/>
      <c r="AL54" s="873"/>
      <c r="AM54" s="873"/>
      <c r="AN54" s="873"/>
      <c r="AO54" s="873"/>
      <c r="AP54" s="873"/>
      <c r="AQ54" s="873"/>
      <c r="AR54" s="873"/>
      <c r="AS54" s="873"/>
      <c r="AT54" s="873"/>
      <c r="AU54" s="873"/>
      <c r="AV54" s="873"/>
      <c r="AW54" s="873"/>
      <c r="AX54" s="873"/>
      <c r="AY54" s="873"/>
      <c r="AZ54" s="873"/>
      <c r="BA54" s="873"/>
      <c r="BB54" s="874"/>
      <c r="BD54" s="468"/>
      <c r="BE54" s="469"/>
      <c r="BF54" s="469"/>
      <c r="BG54" s="469"/>
      <c r="BH54" s="469"/>
      <c r="BI54" s="469"/>
      <c r="BJ54" s="469"/>
      <c r="BK54" s="469"/>
      <c r="BL54" s="469"/>
      <c r="BM54" s="138"/>
      <c r="BN54" s="138"/>
      <c r="BO54" s="138"/>
      <c r="BP54" s="138"/>
      <c r="BQ54" s="138"/>
      <c r="BR54" s="138"/>
      <c r="BS54" s="138"/>
      <c r="BT54" s="479"/>
      <c r="BU54" s="479"/>
      <c r="BV54" s="479"/>
      <c r="BW54" s="479"/>
      <c r="BX54" s="479"/>
      <c r="BY54" s="479"/>
      <c r="BZ54" s="479"/>
      <c r="CA54" s="139"/>
      <c r="CB54" s="829"/>
      <c r="CC54" s="435"/>
      <c r="CD54" s="49"/>
      <c r="CE54" s="49"/>
      <c r="CF54" s="52"/>
      <c r="CG54" s="52"/>
      <c r="CH54" s="52"/>
      <c r="CI54" s="52"/>
      <c r="CJ54" s="52"/>
      <c r="CK54" s="52"/>
      <c r="CL54" s="52"/>
      <c r="CM54" s="52"/>
      <c r="CN54" s="52"/>
      <c r="CO54" s="50"/>
      <c r="CP54" s="50"/>
    </row>
    <row r="55" spans="2:94" ht="9" customHeight="1" x14ac:dyDescent="0.2">
      <c r="B55" s="535"/>
      <c r="C55" s="536"/>
      <c r="D55" s="537"/>
      <c r="E55" s="872"/>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873"/>
      <c r="AK55" s="873"/>
      <c r="AL55" s="873"/>
      <c r="AM55" s="873"/>
      <c r="AN55" s="873"/>
      <c r="AO55" s="873"/>
      <c r="AP55" s="873"/>
      <c r="AQ55" s="873"/>
      <c r="AR55" s="873"/>
      <c r="AS55" s="873"/>
      <c r="AT55" s="873"/>
      <c r="AU55" s="873"/>
      <c r="AV55" s="873"/>
      <c r="AW55" s="873"/>
      <c r="AX55" s="873"/>
      <c r="AY55" s="873"/>
      <c r="AZ55" s="873"/>
      <c r="BA55" s="873"/>
      <c r="BB55" s="874"/>
      <c r="BD55" s="483"/>
      <c r="BE55" s="484"/>
      <c r="BF55" s="484"/>
      <c r="BG55" s="484"/>
      <c r="BH55" s="484"/>
      <c r="BI55" s="484"/>
      <c r="BJ55" s="484"/>
      <c r="BK55" s="484"/>
      <c r="BL55" s="484"/>
      <c r="BM55" s="484"/>
      <c r="BN55" s="484"/>
      <c r="BO55" s="484"/>
      <c r="BP55" s="484"/>
      <c r="BQ55" s="484"/>
      <c r="BR55" s="484"/>
      <c r="BS55" s="484"/>
      <c r="BT55" s="484"/>
      <c r="BU55" s="484"/>
      <c r="BV55" s="484"/>
      <c r="BW55" s="484"/>
      <c r="BX55" s="484"/>
      <c r="BY55" s="484"/>
      <c r="BZ55" s="484"/>
      <c r="CA55" s="139"/>
      <c r="CB55" s="829"/>
      <c r="CC55" s="435"/>
      <c r="CD55" s="49"/>
      <c r="CE55" s="49"/>
      <c r="CF55" s="52"/>
      <c r="CG55" s="52"/>
      <c r="CH55" s="52"/>
      <c r="CI55" s="52"/>
      <c r="CJ55" s="52"/>
      <c r="CK55" s="52"/>
      <c r="CL55" s="52"/>
      <c r="CM55" s="52"/>
      <c r="CN55" s="52"/>
      <c r="CO55" s="50"/>
      <c r="CP55" s="50"/>
    </row>
    <row r="56" spans="2:94" ht="9" customHeight="1" x14ac:dyDescent="0.2">
      <c r="B56" s="535"/>
      <c r="C56" s="536"/>
      <c r="D56" s="537"/>
      <c r="E56" s="872"/>
      <c r="F56" s="873"/>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3"/>
      <c r="AY56" s="873"/>
      <c r="AZ56" s="873"/>
      <c r="BA56" s="873"/>
      <c r="BB56" s="874"/>
      <c r="BD56" s="483"/>
      <c r="BE56" s="484"/>
      <c r="BF56" s="484"/>
      <c r="BG56" s="484"/>
      <c r="BH56" s="484"/>
      <c r="BI56" s="484"/>
      <c r="BJ56" s="484"/>
      <c r="BK56" s="484"/>
      <c r="BL56" s="484"/>
      <c r="BM56" s="484"/>
      <c r="BN56" s="484"/>
      <c r="BO56" s="484"/>
      <c r="BP56" s="484"/>
      <c r="BQ56" s="484"/>
      <c r="BR56" s="484"/>
      <c r="BS56" s="484"/>
      <c r="BT56" s="484"/>
      <c r="BU56" s="484"/>
      <c r="BV56" s="484"/>
      <c r="BW56" s="484"/>
      <c r="BX56" s="484"/>
      <c r="BY56" s="484"/>
      <c r="BZ56" s="484"/>
      <c r="CA56" s="139"/>
      <c r="CB56" s="829"/>
      <c r="CC56" s="435"/>
      <c r="CD56" s="49"/>
      <c r="CE56" s="49"/>
      <c r="CF56" s="52"/>
      <c r="CG56" s="52"/>
      <c r="CH56" s="52"/>
      <c r="CI56" s="52"/>
      <c r="CJ56" s="52"/>
      <c r="CK56" s="52"/>
      <c r="CL56" s="52"/>
      <c r="CM56" s="52"/>
      <c r="CN56" s="52"/>
      <c r="CO56" s="50"/>
      <c r="CP56" s="50"/>
    </row>
    <row r="57" spans="2:94" ht="9" customHeight="1" x14ac:dyDescent="0.2">
      <c r="B57" s="535"/>
      <c r="C57" s="536"/>
      <c r="D57" s="537"/>
      <c r="E57" s="76"/>
      <c r="F57" s="76"/>
      <c r="G57" s="76"/>
      <c r="H57" s="76"/>
      <c r="I57" s="76"/>
      <c r="J57" s="76"/>
      <c r="K57" s="76"/>
      <c r="L57" s="75"/>
      <c r="M57" s="75"/>
      <c r="N57" s="75"/>
      <c r="O57" s="75"/>
      <c r="P57" s="75"/>
      <c r="Q57" s="75"/>
      <c r="R57" s="75"/>
      <c r="S57" s="75"/>
      <c r="T57" s="75"/>
      <c r="U57" s="75"/>
      <c r="V57" s="75"/>
      <c r="W57" s="75"/>
      <c r="X57" s="75"/>
      <c r="Y57" s="75"/>
      <c r="Z57" s="75"/>
      <c r="AA57" s="75"/>
      <c r="AB57" s="75"/>
      <c r="AC57" s="75"/>
      <c r="AD57" s="75"/>
      <c r="AE57" s="75"/>
      <c r="AF57" s="75"/>
      <c r="AG57" s="75"/>
      <c r="AH57" s="65"/>
      <c r="AI57" s="65"/>
      <c r="AJ57" s="65"/>
      <c r="AK57" s="75"/>
      <c r="AL57" s="75"/>
      <c r="AM57" s="75"/>
      <c r="AN57" s="75"/>
      <c r="AO57" s="75"/>
      <c r="AP57" s="75"/>
      <c r="AQ57" s="75"/>
      <c r="AR57" s="75"/>
      <c r="AS57" s="75"/>
      <c r="AT57" s="75"/>
      <c r="AU57" s="75"/>
      <c r="AV57" s="75"/>
      <c r="AW57" s="75"/>
      <c r="AX57" s="75"/>
      <c r="AY57" s="75"/>
      <c r="AZ57" s="65"/>
      <c r="BA57" s="65"/>
      <c r="BB57" s="74"/>
      <c r="BD57" s="143"/>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9"/>
      <c r="CB57" s="829"/>
      <c r="CC57" s="435"/>
      <c r="CD57" s="49"/>
      <c r="CE57" s="49"/>
      <c r="CF57" s="52"/>
      <c r="CG57" s="52"/>
      <c r="CH57" s="52"/>
      <c r="CI57" s="52"/>
      <c r="CJ57" s="52"/>
      <c r="CK57" s="52"/>
      <c r="CL57" s="52"/>
      <c r="CM57" s="52"/>
      <c r="CN57" s="52"/>
      <c r="CO57" s="50"/>
      <c r="CP57" s="50"/>
    </row>
    <row r="58" spans="2:94" ht="9" customHeight="1" x14ac:dyDescent="0.2">
      <c r="B58" s="535"/>
      <c r="C58" s="536"/>
      <c r="D58" s="537"/>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144"/>
      <c r="AE58" s="144"/>
      <c r="AF58" s="144"/>
      <c r="AG58" s="426" t="s">
        <v>173</v>
      </c>
      <c r="AH58" s="426"/>
      <c r="AI58" s="426"/>
      <c r="AJ58" s="426"/>
      <c r="AK58" s="426"/>
      <c r="AL58" s="426"/>
      <c r="AM58" s="426"/>
      <c r="AN58" s="426"/>
      <c r="AO58" s="426"/>
      <c r="AP58" s="426"/>
      <c r="AQ58" s="426"/>
      <c r="AR58" s="426"/>
      <c r="AS58" s="426"/>
      <c r="AT58" s="426"/>
      <c r="AU58" s="426"/>
      <c r="AV58" s="426"/>
      <c r="AW58" s="426"/>
      <c r="AX58" s="426"/>
      <c r="AY58" s="426"/>
      <c r="AZ58" s="426"/>
      <c r="BA58" s="426"/>
      <c r="BB58" s="427"/>
      <c r="BD58" s="143"/>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9"/>
      <c r="CB58" s="52"/>
      <c r="CC58" s="50"/>
      <c r="CD58" s="49"/>
      <c r="CE58" s="49"/>
      <c r="CF58" s="52"/>
      <c r="CG58" s="52"/>
      <c r="CH58" s="52"/>
      <c r="CI58" s="52"/>
      <c r="CJ58" s="52"/>
      <c r="CK58" s="52"/>
      <c r="CL58" s="52"/>
      <c r="CM58" s="52"/>
      <c r="CN58" s="52"/>
      <c r="CO58" s="50"/>
      <c r="CP58" s="50"/>
    </row>
    <row r="59" spans="2:94" ht="9" customHeight="1" x14ac:dyDescent="0.2">
      <c r="B59" s="535"/>
      <c r="C59" s="536"/>
      <c r="D59" s="537"/>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144"/>
      <c r="AE59" s="144"/>
      <c r="AF59" s="144"/>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7"/>
      <c r="BD59" s="143"/>
      <c r="BE59" s="138"/>
      <c r="BF59" s="138"/>
      <c r="BG59" s="138"/>
      <c r="BH59" s="138"/>
      <c r="BI59" s="138"/>
      <c r="BJ59" s="138"/>
      <c r="BK59" s="138"/>
      <c r="BL59" s="138"/>
      <c r="BM59" s="138"/>
      <c r="BN59" s="138"/>
      <c r="BO59" s="138"/>
      <c r="BP59" s="138"/>
      <c r="BQ59" s="138"/>
      <c r="BR59" s="138"/>
      <c r="BS59" s="138"/>
      <c r="BT59" s="440" t="s">
        <v>35</v>
      </c>
      <c r="BU59" s="440"/>
      <c r="BV59" s="440"/>
      <c r="BW59" s="440"/>
      <c r="BX59" s="440"/>
      <c r="BY59" s="440"/>
      <c r="BZ59" s="440"/>
      <c r="CA59" s="441"/>
      <c r="CB59" s="52"/>
      <c r="CC59" s="50"/>
      <c r="CD59" s="49"/>
      <c r="CE59" s="71"/>
      <c r="CF59" s="72"/>
      <c r="CG59" s="72"/>
      <c r="CH59" s="72"/>
      <c r="CI59" s="72"/>
      <c r="CJ59" s="72"/>
      <c r="CK59" s="72"/>
      <c r="CL59" s="72"/>
      <c r="CM59" s="72"/>
      <c r="CN59" s="72"/>
      <c r="CO59" s="90"/>
      <c r="CP59" s="50"/>
    </row>
    <row r="60" spans="2:94" ht="9" customHeight="1" x14ac:dyDescent="0.2">
      <c r="B60" s="538"/>
      <c r="C60" s="539"/>
      <c r="D60" s="540"/>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6"/>
      <c r="AE60" s="146"/>
      <c r="AF60" s="146"/>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30"/>
      <c r="BD60" s="147"/>
      <c r="BE60" s="140"/>
      <c r="BF60" s="140"/>
      <c r="BG60" s="140"/>
      <c r="BH60" s="140"/>
      <c r="BI60" s="140"/>
      <c r="BJ60" s="140"/>
      <c r="BK60" s="140"/>
      <c r="BL60" s="140"/>
      <c r="BM60" s="140"/>
      <c r="BN60" s="140"/>
      <c r="BO60" s="140"/>
      <c r="BP60" s="140"/>
      <c r="BQ60" s="140"/>
      <c r="BR60" s="140"/>
      <c r="BS60" s="140"/>
      <c r="BT60" s="442"/>
      <c r="BU60" s="442"/>
      <c r="BV60" s="442"/>
      <c r="BW60" s="442"/>
      <c r="BX60" s="442"/>
      <c r="BY60" s="442"/>
      <c r="BZ60" s="442"/>
      <c r="CA60" s="443"/>
      <c r="CB60" s="72"/>
      <c r="CC60" s="90"/>
      <c r="CD60" s="71"/>
      <c r="CE60" s="72"/>
      <c r="CF60" s="72"/>
      <c r="CG60" s="72"/>
      <c r="CH60" s="72"/>
      <c r="CI60" s="72"/>
      <c r="CJ60" s="72"/>
      <c r="CK60" s="72"/>
      <c r="CL60" s="72"/>
      <c r="CM60" s="72"/>
      <c r="CN60" s="72"/>
      <c r="CO60" s="72"/>
      <c r="CP60" s="90"/>
    </row>
  </sheetData>
  <sheetProtection password="B7B0" sheet="1" objects="1" selectLockedCells="1" selectUnlockedCells="1"/>
  <mergeCells count="229">
    <mergeCell ref="S37:T39"/>
    <mergeCell ref="J28:L30"/>
    <mergeCell ref="N28:BA30"/>
    <mergeCell ref="BK30:BL33"/>
    <mergeCell ref="BS20:BU21"/>
    <mergeCell ref="J23:L25"/>
    <mergeCell ref="N23:BB25"/>
    <mergeCell ref="BD23:BG25"/>
    <mergeCell ref="BV22:CA22"/>
    <mergeCell ref="BV20:CP21"/>
    <mergeCell ref="BD30:BD41"/>
    <mergeCell ref="BE30:BJ33"/>
    <mergeCell ref="BE34:BJ37"/>
    <mergeCell ref="BE38:BJ41"/>
    <mergeCell ref="BF19:BO20"/>
    <mergeCell ref="BS18:BU19"/>
    <mergeCell ref="BQ6:BR18"/>
    <mergeCell ref="BD7:BG9"/>
    <mergeCell ref="BJ7:BK9"/>
    <mergeCell ref="BN7:BP9"/>
    <mergeCell ref="BD12:BF14"/>
    <mergeCell ref="BI12:BI14"/>
    <mergeCell ref="AM34:AZ35"/>
    <mergeCell ref="BK34:BL37"/>
    <mergeCell ref="C34:I35"/>
    <mergeCell ref="Q34:AD35"/>
    <mergeCell ref="AU36:AV36"/>
    <mergeCell ref="AW36:AX36"/>
    <mergeCell ref="AY36:AZ36"/>
    <mergeCell ref="AI36:AJ36"/>
    <mergeCell ref="AK36:AL36"/>
    <mergeCell ref="AO36:AP36"/>
    <mergeCell ref="AQ36:AR36"/>
    <mergeCell ref="AS36:AT36"/>
    <mergeCell ref="U36:V36"/>
    <mergeCell ref="W36:X36"/>
    <mergeCell ref="Y36:Z36"/>
    <mergeCell ref="C36:I39"/>
    <mergeCell ref="L36:N39"/>
    <mergeCell ref="O36:P36"/>
    <mergeCell ref="Q36:R36"/>
    <mergeCell ref="S36:T36"/>
    <mergeCell ref="AM36:AN36"/>
    <mergeCell ref="AA36:AB36"/>
    <mergeCell ref="AC36:AD36"/>
    <mergeCell ref="AE36:AF36"/>
    <mergeCell ref="O37:P39"/>
    <mergeCell ref="Q37:R39"/>
    <mergeCell ref="CB45:CC57"/>
    <mergeCell ref="BD47:BL48"/>
    <mergeCell ref="BK38:BL41"/>
    <mergeCell ref="C40:I43"/>
    <mergeCell ref="L40:N43"/>
    <mergeCell ref="O40:P40"/>
    <mergeCell ref="AG40:AH40"/>
    <mergeCell ref="AI40:BB43"/>
    <mergeCell ref="BD42:CA46"/>
    <mergeCell ref="C44:I47"/>
    <mergeCell ref="L44:N47"/>
    <mergeCell ref="O44:P44"/>
    <mergeCell ref="AG44:AH44"/>
    <mergeCell ref="AI44:AJ44"/>
    <mergeCell ref="Y37:Z39"/>
    <mergeCell ref="AA37:AB39"/>
    <mergeCell ref="AC37:AD39"/>
    <mergeCell ref="W37:X39"/>
    <mergeCell ref="Y45:Z47"/>
    <mergeCell ref="AA45:AB47"/>
    <mergeCell ref="AC45:AD47"/>
    <mergeCell ref="AE45:AF47"/>
    <mergeCell ref="AG45:AH47"/>
    <mergeCell ref="O45:P47"/>
    <mergeCell ref="G28:I30"/>
    <mergeCell ref="BT59:CA60"/>
    <mergeCell ref="S3:U4"/>
    <mergeCell ref="B4:P5"/>
    <mergeCell ref="B1:O3"/>
    <mergeCell ref="B14:D26"/>
    <mergeCell ref="AY3:BB4"/>
    <mergeCell ref="V2:AX5"/>
    <mergeCell ref="J18:L20"/>
    <mergeCell ref="N18:BB21"/>
    <mergeCell ref="J8:L10"/>
    <mergeCell ref="N8:BA10"/>
    <mergeCell ref="BD26:BJ29"/>
    <mergeCell ref="BK26:BL29"/>
    <mergeCell ref="J13:L15"/>
    <mergeCell ref="N13:BB14"/>
    <mergeCell ref="BA44:BB44"/>
    <mergeCell ref="BD49:BL50"/>
    <mergeCell ref="BD51:BL54"/>
    <mergeCell ref="BT53:BZ54"/>
    <mergeCell ref="BD55:BZ56"/>
    <mergeCell ref="E48:BB56"/>
    <mergeCell ref="B48:D60"/>
    <mergeCell ref="AG58:BB60"/>
    <mergeCell ref="BT4:CB5"/>
    <mergeCell ref="BT6:CP11"/>
    <mergeCell ref="BT12:CL17"/>
    <mergeCell ref="BV18:CP19"/>
    <mergeCell ref="CN12:CN17"/>
    <mergeCell ref="G8:I10"/>
    <mergeCell ref="G13:I15"/>
    <mergeCell ref="G18:I20"/>
    <mergeCell ref="G23:I25"/>
    <mergeCell ref="BL12:BL14"/>
    <mergeCell ref="N15:BA17"/>
    <mergeCell ref="BN13:BN14"/>
    <mergeCell ref="BD17:BD18"/>
    <mergeCell ref="BE17:BE18"/>
    <mergeCell ref="BD2:BP5"/>
    <mergeCell ref="BS2:BY3"/>
    <mergeCell ref="BO12:BP14"/>
    <mergeCell ref="BF16:BO16"/>
    <mergeCell ref="BH8:BH9"/>
    <mergeCell ref="BI8:BI9"/>
    <mergeCell ref="BL8:BL9"/>
    <mergeCell ref="BM8:BM9"/>
    <mergeCell ref="BG13:BG14"/>
    <mergeCell ref="BH13:BH14"/>
    <mergeCell ref="BJ13:BJ14"/>
    <mergeCell ref="BK13:BK14"/>
    <mergeCell ref="BM13:BM14"/>
    <mergeCell ref="BP17:BP18"/>
    <mergeCell ref="BD21:BD22"/>
    <mergeCell ref="BE21:BE22"/>
    <mergeCell ref="BF21:BF22"/>
    <mergeCell ref="BG21:BG22"/>
    <mergeCell ref="BH21:BH22"/>
    <mergeCell ref="BI21:BI22"/>
    <mergeCell ref="BJ21:BJ22"/>
    <mergeCell ref="BK21:BK22"/>
    <mergeCell ref="BL21:BL22"/>
    <mergeCell ref="BM21:BM22"/>
    <mergeCell ref="BN21:BN22"/>
    <mergeCell ref="BO21:BO22"/>
    <mergeCell ref="BP21:BP22"/>
    <mergeCell ref="BK17:BK18"/>
    <mergeCell ref="BL17:BL18"/>
    <mergeCell ref="BM17:BM18"/>
    <mergeCell ref="BN17:BN18"/>
    <mergeCell ref="BO17:BO18"/>
    <mergeCell ref="BF17:BF18"/>
    <mergeCell ref="BG17:BG18"/>
    <mergeCell ref="BH17:BH18"/>
    <mergeCell ref="BI17:BI18"/>
    <mergeCell ref="BJ17:BJ18"/>
    <mergeCell ref="BS23:CD25"/>
    <mergeCell ref="CE23:CP25"/>
    <mergeCell ref="BW27:BX29"/>
    <mergeCell ref="BY27:BZ29"/>
    <mergeCell ref="CA27:CB29"/>
    <mergeCell ref="CC27:CD29"/>
    <mergeCell ref="CE27:CF29"/>
    <mergeCell ref="CG27:CH29"/>
    <mergeCell ref="CI27:CJ29"/>
    <mergeCell ref="CK27:CL29"/>
    <mergeCell ref="CM27:CN29"/>
    <mergeCell ref="CO27:CP29"/>
    <mergeCell ref="CO26:CP26"/>
    <mergeCell ref="CH22:CM22"/>
    <mergeCell ref="CG31:CH33"/>
    <mergeCell ref="CI31:CJ33"/>
    <mergeCell ref="CK31:CL33"/>
    <mergeCell ref="CM31:CN33"/>
    <mergeCell ref="CO31:CP33"/>
    <mergeCell ref="BW31:BX33"/>
    <mergeCell ref="BY31:BZ33"/>
    <mergeCell ref="CA31:CB33"/>
    <mergeCell ref="CC31:CD33"/>
    <mergeCell ref="CE31:CF33"/>
    <mergeCell ref="CG39:CH41"/>
    <mergeCell ref="CI39:CJ41"/>
    <mergeCell ref="CK39:CL41"/>
    <mergeCell ref="CM39:CN41"/>
    <mergeCell ref="CO39:CP41"/>
    <mergeCell ref="BW39:BX41"/>
    <mergeCell ref="BY39:BZ41"/>
    <mergeCell ref="CA39:CB41"/>
    <mergeCell ref="CC39:CD41"/>
    <mergeCell ref="CE39:CF41"/>
    <mergeCell ref="CG35:CH37"/>
    <mergeCell ref="CI35:CJ37"/>
    <mergeCell ref="CK35:CL37"/>
    <mergeCell ref="CM35:CN37"/>
    <mergeCell ref="CO35:CP37"/>
    <mergeCell ref="BW35:BX37"/>
    <mergeCell ref="BY35:BZ37"/>
    <mergeCell ref="CA35:CB37"/>
    <mergeCell ref="CC35:CD37"/>
    <mergeCell ref="CE35:CF37"/>
    <mergeCell ref="BA36:BB36"/>
    <mergeCell ref="AY37:AZ39"/>
    <mergeCell ref="BA37:BB39"/>
    <mergeCell ref="O41:P43"/>
    <mergeCell ref="Q41:R43"/>
    <mergeCell ref="S41:T43"/>
    <mergeCell ref="U41:V43"/>
    <mergeCell ref="W41:X43"/>
    <mergeCell ref="Y41:Z43"/>
    <mergeCell ref="AA41:AB43"/>
    <mergeCell ref="AC41:AD43"/>
    <mergeCell ref="AE41:AF43"/>
    <mergeCell ref="AG41:AH43"/>
    <mergeCell ref="AO37:AP39"/>
    <mergeCell ref="AQ37:AR39"/>
    <mergeCell ref="AS37:AT39"/>
    <mergeCell ref="AU37:AV39"/>
    <mergeCell ref="AW37:AX39"/>
    <mergeCell ref="AE37:AF39"/>
    <mergeCell ref="AG37:AH39"/>
    <mergeCell ref="AI37:AJ39"/>
    <mergeCell ref="AK37:AL39"/>
    <mergeCell ref="AM37:AN39"/>
    <mergeCell ref="U37:V39"/>
    <mergeCell ref="Q45:R47"/>
    <mergeCell ref="S45:T47"/>
    <mergeCell ref="U45:V47"/>
    <mergeCell ref="W45:X47"/>
    <mergeCell ref="AS45:AT47"/>
    <mergeCell ref="AU45:AV47"/>
    <mergeCell ref="AW45:AX47"/>
    <mergeCell ref="AY45:AZ47"/>
    <mergeCell ref="BA45:BB47"/>
    <mergeCell ref="AI45:AJ47"/>
    <mergeCell ref="AK45:AL47"/>
    <mergeCell ref="AM45:AN47"/>
    <mergeCell ref="AO45:AP47"/>
    <mergeCell ref="AQ45:AR47"/>
  </mergeCells>
  <phoneticPr fontId="1"/>
  <printOptions horizontalCentered="1" verticalCentered="1"/>
  <pageMargins left="0.47244094488188981" right="0.27559055118110237" top="0.39370078740157483" bottom="0.55118110236220474" header="0.35433070866141736" footer="0.47244094488188981"/>
  <pageSetup paperSize="9" scale="85" fitToHeight="0" orientation="landscape" horizontalDpi="300"/>
  <headerFooter alignWithMargins="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CL59"/>
  <sheetViews>
    <sheetView showGridLines="0" zoomScale="90" zoomScaleNormal="90" zoomScalePageLayoutView="80" workbookViewId="0">
      <selection activeCell="BJ24" sqref="BJ24"/>
    </sheetView>
  </sheetViews>
  <sheetFormatPr defaultColWidth="1.88671875" defaultRowHeight="9" customHeight="1" x14ac:dyDescent="0.2"/>
  <cols>
    <col min="1" max="1" width="1.88671875" style="1" customWidth="1"/>
    <col min="2" max="3" width="2.109375" style="1" customWidth="1"/>
    <col min="4" max="9" width="1.109375" style="1" customWidth="1"/>
    <col min="10" max="10" width="1.6640625" style="1" customWidth="1"/>
    <col min="11" max="11" width="1.109375" style="1" customWidth="1"/>
    <col min="12" max="13" width="1.33203125" style="1" customWidth="1"/>
    <col min="14" max="29" width="1.109375" style="1" customWidth="1"/>
    <col min="30" max="33" width="1.33203125" style="1" customWidth="1"/>
    <col min="34" max="49" width="1.109375" style="1" customWidth="1"/>
    <col min="50" max="51" width="1.33203125" style="1" customWidth="1"/>
    <col min="52" max="52" width="1" style="1" customWidth="1"/>
    <col min="53" max="62" width="2" style="1" customWidth="1"/>
    <col min="63" max="64" width="2.109375" style="1" customWidth="1"/>
    <col min="65" max="16384" width="1.88671875" style="1"/>
  </cols>
  <sheetData>
    <row r="1" spans="2:90" ht="9" customHeight="1" x14ac:dyDescent="0.2">
      <c r="B1" s="10"/>
      <c r="C1" s="10"/>
      <c r="D1" s="10"/>
      <c r="E1" s="10"/>
      <c r="F1" s="10"/>
      <c r="G1" s="10"/>
      <c r="H1" s="10"/>
      <c r="I1" s="10"/>
      <c r="J1" s="10"/>
      <c r="K1" s="10"/>
      <c r="L1" s="10"/>
      <c r="M1" s="10"/>
      <c r="N1" s="10"/>
      <c r="O1" s="10"/>
      <c r="P1" s="10"/>
      <c r="Q1" s="10"/>
      <c r="R1" s="10"/>
      <c r="S1" s="10"/>
      <c r="T1" s="10"/>
      <c r="U1" s="10"/>
      <c r="V1" s="10"/>
      <c r="W1" s="10"/>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BA1" s="2"/>
      <c r="BB1" s="2"/>
      <c r="BC1" s="2"/>
      <c r="BD1" s="2"/>
      <c r="BE1" s="2"/>
      <c r="BF1" s="2"/>
      <c r="BG1" s="2"/>
      <c r="BH1" s="2"/>
      <c r="BI1" s="2"/>
      <c r="BJ1" s="2"/>
      <c r="BK1" s="2"/>
      <c r="BL1" s="2"/>
      <c r="BM1" s="3"/>
      <c r="BN1" s="3"/>
      <c r="BO1" s="2"/>
      <c r="BP1" s="2"/>
      <c r="BQ1" s="2"/>
      <c r="BR1" s="2"/>
      <c r="BS1" s="2"/>
      <c r="BT1" s="2"/>
      <c r="BU1" s="2"/>
      <c r="BV1" s="2"/>
      <c r="BW1" s="2"/>
      <c r="BX1" s="3"/>
      <c r="BY1" s="3"/>
      <c r="BZ1" s="3"/>
      <c r="CA1" s="3"/>
      <c r="CB1" s="3"/>
      <c r="CC1" s="3"/>
      <c r="CD1" s="3"/>
      <c r="CE1" s="3"/>
      <c r="CF1" s="3"/>
      <c r="CG1" s="3"/>
      <c r="CH1" s="3"/>
      <c r="CI1" s="3"/>
      <c r="CJ1" s="3"/>
      <c r="CK1" s="3"/>
      <c r="CL1" s="3"/>
    </row>
    <row r="2" spans="2:90" ht="9" customHeight="1" x14ac:dyDescent="0.2">
      <c r="B2" s="10"/>
      <c r="C2" s="10"/>
      <c r="D2" s="10"/>
      <c r="E2" s="10"/>
      <c r="F2" s="10"/>
      <c r="G2" s="10"/>
      <c r="H2" s="10"/>
      <c r="I2" s="10"/>
      <c r="J2" s="10"/>
      <c r="K2" s="10"/>
      <c r="L2" s="10"/>
      <c r="M2" s="10"/>
      <c r="N2" s="10"/>
      <c r="O2" s="10"/>
      <c r="P2" s="10"/>
      <c r="Q2" s="10"/>
      <c r="R2" s="10"/>
      <c r="S2" s="10"/>
      <c r="T2" s="10"/>
      <c r="U2" s="10"/>
      <c r="V2" s="10"/>
      <c r="W2" s="10"/>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BA2" s="2"/>
      <c r="BB2" s="2"/>
      <c r="BC2" s="2"/>
      <c r="BD2" s="2"/>
      <c r="BE2" s="2"/>
      <c r="BF2" s="2"/>
      <c r="BG2" s="2"/>
      <c r="BH2" s="2"/>
      <c r="BI2" s="2"/>
      <c r="BJ2" s="2"/>
      <c r="BK2" s="2"/>
      <c r="BL2" s="2"/>
      <c r="BM2" s="3"/>
      <c r="BN2" s="3"/>
      <c r="BO2" s="2"/>
      <c r="BP2" s="2"/>
      <c r="BQ2" s="2"/>
      <c r="BR2" s="2"/>
      <c r="BS2" s="2"/>
      <c r="BT2" s="2"/>
      <c r="BU2" s="2"/>
      <c r="BV2" s="2"/>
      <c r="BW2" s="2"/>
      <c r="BX2" s="3"/>
      <c r="BY2" s="3"/>
      <c r="BZ2" s="3"/>
      <c r="CA2" s="3"/>
      <c r="CB2" s="3"/>
      <c r="CC2" s="3"/>
      <c r="CD2" s="3"/>
      <c r="CE2" s="3"/>
      <c r="CF2" s="3"/>
      <c r="CG2" s="3"/>
      <c r="CH2" s="3"/>
      <c r="CI2" s="3"/>
      <c r="CJ2" s="3"/>
      <c r="CK2" s="3"/>
      <c r="CL2" s="3"/>
    </row>
    <row r="3" spans="2:90" ht="9" customHeight="1" x14ac:dyDescent="0.2">
      <c r="B3" s="10"/>
      <c r="C3" s="10"/>
      <c r="D3" s="10"/>
      <c r="E3" s="10"/>
      <c r="F3" s="10"/>
      <c r="G3" s="10"/>
      <c r="H3" s="10"/>
      <c r="I3" s="10"/>
      <c r="J3" s="10"/>
      <c r="K3" s="10"/>
      <c r="L3" s="10"/>
      <c r="M3" s="10"/>
      <c r="N3" s="10"/>
      <c r="O3" s="10"/>
      <c r="P3" s="10"/>
      <c r="Q3" s="10"/>
      <c r="R3" s="10"/>
      <c r="S3" s="10"/>
      <c r="T3" s="10"/>
      <c r="U3" s="10"/>
      <c r="V3" s="10"/>
      <c r="W3" s="10"/>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BA3" s="2"/>
      <c r="BB3" s="2"/>
      <c r="BC3" s="2"/>
      <c r="BD3" s="2"/>
      <c r="BE3" s="2"/>
      <c r="BF3" s="2"/>
      <c r="BG3" s="2"/>
      <c r="BH3" s="2"/>
      <c r="BI3" s="2"/>
      <c r="BJ3" s="2"/>
      <c r="BK3" s="2"/>
      <c r="BL3" s="2"/>
      <c r="BM3" s="3"/>
      <c r="BN3" s="3"/>
      <c r="BO3" s="3"/>
      <c r="BP3" s="3"/>
      <c r="BQ3" s="3"/>
      <c r="BR3" s="3"/>
      <c r="BS3" s="3"/>
      <c r="BT3" s="3"/>
      <c r="BU3" s="3"/>
      <c r="BV3" s="3"/>
      <c r="BW3" s="3"/>
      <c r="BX3" s="3"/>
      <c r="BY3" s="3"/>
      <c r="BZ3" s="3"/>
      <c r="CA3" s="3"/>
      <c r="CB3" s="3"/>
      <c r="CC3" s="3"/>
      <c r="CD3" s="3"/>
      <c r="CE3" s="3"/>
      <c r="CF3" s="3"/>
      <c r="CG3" s="3"/>
      <c r="CH3" s="3"/>
      <c r="CI3" s="3"/>
      <c r="CJ3" s="3"/>
      <c r="CK3" s="3"/>
      <c r="CL3" s="3"/>
    </row>
    <row r="4" spans="2:90" ht="9" customHeight="1" x14ac:dyDescent="0.2">
      <c r="B4" s="881" t="s">
        <v>38</v>
      </c>
      <c r="C4" s="881"/>
      <c r="D4" s="881"/>
      <c r="E4" s="881"/>
      <c r="F4" s="881"/>
      <c r="G4" s="881"/>
      <c r="H4" s="881"/>
      <c r="I4" s="881"/>
      <c r="J4" s="881"/>
      <c r="K4" s="881"/>
      <c r="L4" s="881"/>
      <c r="M4" s="881"/>
      <c r="N4" s="881"/>
      <c r="O4" s="881"/>
      <c r="P4" s="881"/>
      <c r="Q4" s="881"/>
      <c r="R4" s="881"/>
      <c r="S4" s="881"/>
      <c r="T4" s="881"/>
      <c r="U4" s="11"/>
      <c r="V4" s="11"/>
      <c r="W4" s="11"/>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3"/>
      <c r="BA4" s="2"/>
      <c r="BB4" s="881" t="s">
        <v>39</v>
      </c>
      <c r="BC4" s="881"/>
      <c r="BD4" s="881"/>
      <c r="BE4" s="881"/>
      <c r="BF4" s="881"/>
      <c r="BG4" s="881"/>
      <c r="BH4" s="881"/>
      <c r="BI4" s="881"/>
      <c r="BJ4" s="881"/>
      <c r="BK4" s="881"/>
      <c r="BL4" s="881"/>
      <c r="BM4" s="881"/>
      <c r="BN4" s="881"/>
      <c r="BO4" s="881"/>
      <c r="BP4" s="881"/>
      <c r="BQ4" s="881"/>
      <c r="BR4" s="881"/>
      <c r="BS4" s="881"/>
      <c r="BT4" s="881"/>
      <c r="BU4" s="881"/>
      <c r="BV4" s="881"/>
      <c r="BW4" s="3"/>
      <c r="BX4" s="3"/>
      <c r="BY4" s="3"/>
      <c r="BZ4" s="3"/>
      <c r="CA4" s="3"/>
      <c r="CB4" s="3"/>
      <c r="CC4" s="3"/>
      <c r="CD4" s="3"/>
      <c r="CE4" s="3"/>
      <c r="CF4" s="3"/>
      <c r="CG4" s="3"/>
      <c r="CH4" s="3"/>
      <c r="CI4" s="3"/>
      <c r="CJ4" s="3"/>
      <c r="CK4" s="3"/>
      <c r="CL4" s="3"/>
    </row>
    <row r="5" spans="2:90" ht="9" customHeight="1" x14ac:dyDescent="0.2">
      <c r="B5" s="881"/>
      <c r="C5" s="881"/>
      <c r="D5" s="881"/>
      <c r="E5" s="881"/>
      <c r="F5" s="881"/>
      <c r="G5" s="881"/>
      <c r="H5" s="881"/>
      <c r="I5" s="881"/>
      <c r="J5" s="881"/>
      <c r="K5" s="881"/>
      <c r="L5" s="881"/>
      <c r="M5" s="881"/>
      <c r="N5" s="881"/>
      <c r="O5" s="881"/>
      <c r="P5" s="881"/>
      <c r="Q5" s="881"/>
      <c r="R5" s="881"/>
      <c r="S5" s="881"/>
      <c r="T5" s="881"/>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3"/>
      <c r="BA5" s="3"/>
      <c r="BB5" s="881"/>
      <c r="BC5" s="881"/>
      <c r="BD5" s="881"/>
      <c r="BE5" s="881"/>
      <c r="BF5" s="881"/>
      <c r="BG5" s="881"/>
      <c r="BH5" s="881"/>
      <c r="BI5" s="881"/>
      <c r="BJ5" s="881"/>
      <c r="BK5" s="881"/>
      <c r="BL5" s="881"/>
      <c r="BM5" s="881"/>
      <c r="BN5" s="881"/>
      <c r="BO5" s="881"/>
      <c r="BP5" s="881"/>
      <c r="BQ5" s="881"/>
      <c r="BR5" s="881"/>
      <c r="BS5" s="881"/>
      <c r="BT5" s="881"/>
      <c r="BU5" s="881"/>
      <c r="BV5" s="881"/>
      <c r="BW5" s="3"/>
      <c r="BX5" s="3"/>
      <c r="BY5" s="3"/>
      <c r="BZ5" s="3"/>
      <c r="CA5" s="3"/>
      <c r="CB5" s="3"/>
      <c r="CC5" s="3"/>
      <c r="CD5" s="3"/>
      <c r="CE5" s="3"/>
      <c r="CF5" s="3"/>
      <c r="CG5" s="3"/>
      <c r="CH5" s="3"/>
      <c r="CI5" s="3"/>
      <c r="CJ5" s="3"/>
      <c r="CK5" s="3"/>
      <c r="CL5" s="3"/>
    </row>
    <row r="6" spans="2:90" ht="9" customHeight="1" x14ac:dyDescent="0.2">
      <c r="B6" s="2"/>
      <c r="C6" s="879" t="s">
        <v>221</v>
      </c>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79"/>
      <c r="AY6" s="2"/>
      <c r="AZ6" s="3"/>
      <c r="BA6" s="2"/>
      <c r="BB6" s="2"/>
      <c r="BC6" s="2"/>
      <c r="BD6" s="879" t="s">
        <v>91</v>
      </c>
      <c r="BE6" s="879"/>
      <c r="BF6" s="879"/>
      <c r="BG6" s="879"/>
      <c r="BH6" s="879"/>
      <c r="BI6" s="879"/>
      <c r="BJ6" s="879"/>
      <c r="BK6" s="879"/>
      <c r="BL6" s="879"/>
      <c r="BM6" s="879"/>
      <c r="BN6" s="879"/>
      <c r="BO6" s="879"/>
      <c r="BP6" s="879"/>
      <c r="BQ6" s="879"/>
      <c r="BR6" s="879"/>
      <c r="BS6" s="879"/>
      <c r="BT6" s="879"/>
      <c r="BU6" s="879"/>
      <c r="BV6" s="879"/>
      <c r="BW6" s="879"/>
      <c r="BX6" s="879"/>
      <c r="BY6" s="879"/>
      <c r="BZ6" s="879"/>
      <c r="CA6" s="879"/>
      <c r="CB6" s="879"/>
      <c r="CC6" s="879"/>
      <c r="CD6" s="879"/>
      <c r="CE6" s="879"/>
      <c r="CF6" s="879"/>
      <c r="CG6" s="879"/>
      <c r="CH6" s="3"/>
      <c r="CI6" s="3"/>
      <c r="CJ6" s="3"/>
      <c r="CK6" s="3"/>
      <c r="CL6" s="3"/>
    </row>
    <row r="7" spans="2:90" ht="9" customHeight="1" x14ac:dyDescent="0.2">
      <c r="B7" s="2"/>
      <c r="C7" s="879"/>
      <c r="D7" s="879"/>
      <c r="E7" s="879"/>
      <c r="F7" s="879"/>
      <c r="G7" s="879"/>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79"/>
      <c r="AY7" s="2"/>
      <c r="AZ7" s="3"/>
      <c r="BA7" s="2"/>
      <c r="BB7" s="2"/>
      <c r="BC7" s="2"/>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3"/>
      <c r="CI7" s="3"/>
      <c r="CJ7" s="3"/>
      <c r="CK7" s="3"/>
      <c r="CL7" s="3"/>
    </row>
    <row r="8" spans="2:90" ht="9" customHeight="1" x14ac:dyDescent="0.2">
      <c r="B8" s="7"/>
      <c r="C8" s="879" t="s">
        <v>76</v>
      </c>
      <c r="D8" s="879"/>
      <c r="E8" s="879"/>
      <c r="F8" s="879"/>
      <c r="G8" s="879"/>
      <c r="H8" s="879"/>
      <c r="I8" s="879"/>
      <c r="J8" s="879"/>
      <c r="K8" s="879"/>
      <c r="L8" s="879"/>
      <c r="M8" s="879"/>
      <c r="N8" s="879"/>
      <c r="O8" s="879"/>
      <c r="P8" s="879"/>
      <c r="Q8" s="879"/>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7"/>
      <c r="AZ8" s="3"/>
      <c r="BA8" s="2"/>
      <c r="BB8" s="2"/>
      <c r="BC8" s="2"/>
      <c r="BD8" s="882" t="s">
        <v>92</v>
      </c>
      <c r="BE8" s="882"/>
      <c r="BF8" s="882"/>
      <c r="BG8" s="882"/>
      <c r="BH8" s="882"/>
      <c r="BI8" s="882"/>
      <c r="BJ8" s="882"/>
      <c r="BK8" s="882"/>
      <c r="BL8" s="882"/>
      <c r="CH8" s="3"/>
      <c r="CI8" s="3"/>
      <c r="CJ8" s="3"/>
      <c r="CK8" s="3"/>
      <c r="CL8" s="3"/>
    </row>
    <row r="9" spans="2:90" ht="9" customHeight="1" x14ac:dyDescent="0.2">
      <c r="B9" s="6"/>
      <c r="C9" s="879"/>
      <c r="D9" s="879"/>
      <c r="E9" s="879"/>
      <c r="F9" s="879"/>
      <c r="G9" s="879"/>
      <c r="H9" s="879"/>
      <c r="I9" s="879"/>
      <c r="J9" s="879"/>
      <c r="K9" s="879"/>
      <c r="L9" s="879"/>
      <c r="M9" s="879"/>
      <c r="N9" s="879"/>
      <c r="O9" s="879"/>
      <c r="P9" s="879"/>
      <c r="Q9" s="879"/>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7"/>
      <c r="AZ9" s="3"/>
      <c r="BA9" s="3"/>
      <c r="BB9" s="3"/>
      <c r="BC9" s="3"/>
      <c r="BD9" s="882"/>
      <c r="BE9" s="882"/>
      <c r="BF9" s="882"/>
      <c r="BG9" s="882"/>
      <c r="BH9" s="882"/>
      <c r="BI9" s="882"/>
      <c r="BJ9" s="882"/>
      <c r="BK9" s="882"/>
      <c r="BL9" s="882"/>
      <c r="CH9" s="3"/>
      <c r="CI9" s="3"/>
      <c r="CJ9" s="3"/>
      <c r="CK9" s="3"/>
      <c r="CL9" s="3"/>
    </row>
    <row r="10" spans="2:90" ht="9" customHeight="1" x14ac:dyDescent="0.2">
      <c r="B10" s="6"/>
      <c r="C10" s="879" t="s">
        <v>55</v>
      </c>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79"/>
      <c r="AY10" s="6"/>
      <c r="AZ10" s="3"/>
      <c r="BA10" s="3"/>
      <c r="BB10" s="3"/>
      <c r="BC10" s="3"/>
      <c r="BD10" s="879" t="s">
        <v>72</v>
      </c>
      <c r="BE10" s="879"/>
      <c r="BF10" s="879"/>
      <c r="BG10" s="879"/>
      <c r="BH10" s="879"/>
      <c r="BI10" s="879"/>
      <c r="BJ10" s="879"/>
      <c r="BK10" s="879"/>
      <c r="BL10" s="879"/>
      <c r="BM10" s="879"/>
      <c r="BN10" s="879"/>
      <c r="BO10" s="879"/>
      <c r="BP10" s="879"/>
      <c r="BQ10" s="879"/>
      <c r="BR10" s="879"/>
      <c r="BS10" s="879"/>
      <c r="BT10" s="879"/>
      <c r="BU10" s="879"/>
      <c r="BV10" s="879"/>
      <c r="BW10" s="879"/>
      <c r="BX10" s="879"/>
      <c r="BY10" s="879"/>
      <c r="BZ10" s="879"/>
      <c r="CA10" s="879"/>
      <c r="CB10" s="879"/>
      <c r="CC10" s="879"/>
      <c r="CD10" s="879"/>
      <c r="CE10" s="879"/>
      <c r="CF10" s="879"/>
      <c r="CG10" s="879"/>
      <c r="CH10" s="3"/>
      <c r="CI10" s="3"/>
      <c r="CJ10" s="3"/>
      <c r="CK10" s="3"/>
      <c r="CL10" s="3"/>
    </row>
    <row r="11" spans="2:90" ht="9" customHeight="1" x14ac:dyDescent="0.2">
      <c r="B11" s="7"/>
      <c r="C11" s="879"/>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79"/>
      <c r="AY11" s="5"/>
      <c r="AZ11" s="3"/>
      <c r="BA11" s="15"/>
      <c r="BB11" s="15"/>
      <c r="BC11" s="19"/>
      <c r="BD11" s="879"/>
      <c r="BE11" s="879"/>
      <c r="BF11" s="879"/>
      <c r="BG11" s="879"/>
      <c r="BH11" s="879"/>
      <c r="BI11" s="879"/>
      <c r="BJ11" s="879"/>
      <c r="BK11" s="879"/>
      <c r="BL11" s="879"/>
      <c r="BM11" s="879"/>
      <c r="BN11" s="879"/>
      <c r="BO11" s="879"/>
      <c r="BP11" s="879"/>
      <c r="BQ11" s="879"/>
      <c r="BR11" s="879"/>
      <c r="BS11" s="879"/>
      <c r="BT11" s="879"/>
      <c r="BU11" s="879"/>
      <c r="BV11" s="879"/>
      <c r="BW11" s="879"/>
      <c r="BX11" s="879"/>
      <c r="BY11" s="879"/>
      <c r="BZ11" s="879"/>
      <c r="CA11" s="879"/>
      <c r="CB11" s="879"/>
      <c r="CC11" s="879"/>
      <c r="CD11" s="879"/>
      <c r="CE11" s="879"/>
      <c r="CF11" s="879"/>
      <c r="CG11" s="879"/>
      <c r="CH11" s="3"/>
      <c r="CI11" s="11"/>
      <c r="CJ11" s="11"/>
      <c r="CK11" s="3"/>
      <c r="CL11" s="3"/>
    </row>
    <row r="12" spans="2:90" ht="9" customHeight="1" x14ac:dyDescent="0.2">
      <c r="B12" s="7"/>
      <c r="C12" s="879" t="s">
        <v>77</v>
      </c>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c r="AU12" s="879"/>
      <c r="AV12" s="879"/>
      <c r="AW12" s="879"/>
      <c r="AX12" s="879"/>
      <c r="AY12" s="5"/>
      <c r="AZ12" s="3"/>
      <c r="BA12" s="15"/>
      <c r="BB12" s="15"/>
      <c r="BC12" s="3"/>
      <c r="BD12" s="879" t="s">
        <v>93</v>
      </c>
      <c r="BE12" s="879"/>
      <c r="BF12" s="879"/>
      <c r="BG12" s="879"/>
      <c r="BH12" s="879"/>
      <c r="BI12" s="879"/>
      <c r="BJ12" s="879"/>
      <c r="BK12" s="879"/>
      <c r="BL12" s="879"/>
      <c r="BM12" s="879"/>
      <c r="BN12" s="879"/>
      <c r="BO12" s="879"/>
      <c r="BP12" s="879"/>
      <c r="BQ12" s="879"/>
      <c r="BR12" s="879"/>
      <c r="BS12" s="879"/>
      <c r="BT12" s="879"/>
      <c r="BU12" s="879"/>
      <c r="BV12" s="879"/>
      <c r="BW12" s="879"/>
      <c r="BX12" s="879"/>
      <c r="BY12" s="879"/>
      <c r="BZ12" s="879"/>
      <c r="CA12" s="879"/>
      <c r="CB12" s="879"/>
      <c r="CC12" s="879"/>
      <c r="CD12" s="879"/>
      <c r="CE12" s="879"/>
      <c r="CF12" s="879"/>
      <c r="CG12" s="879"/>
      <c r="CH12" s="3"/>
      <c r="CI12" s="11"/>
      <c r="CJ12" s="11"/>
      <c r="CK12" s="3"/>
      <c r="CL12" s="3"/>
    </row>
    <row r="13" spans="2:90" ht="9" customHeight="1" x14ac:dyDescent="0.2">
      <c r="B13" s="7"/>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5"/>
      <c r="AZ13" s="3"/>
      <c r="BA13" s="15"/>
      <c r="BB13" s="15"/>
      <c r="BC13" s="3"/>
      <c r="BD13" s="879"/>
      <c r="BE13" s="879"/>
      <c r="BF13" s="879"/>
      <c r="BG13" s="879"/>
      <c r="BH13" s="879"/>
      <c r="BI13" s="879"/>
      <c r="BJ13" s="879"/>
      <c r="BK13" s="879"/>
      <c r="BL13" s="879"/>
      <c r="BM13" s="879"/>
      <c r="BN13" s="879"/>
      <c r="BO13" s="879"/>
      <c r="BP13" s="879"/>
      <c r="BQ13" s="879"/>
      <c r="BR13" s="879"/>
      <c r="BS13" s="879"/>
      <c r="BT13" s="879"/>
      <c r="BU13" s="879"/>
      <c r="BV13" s="879"/>
      <c r="BW13" s="879"/>
      <c r="BX13" s="879"/>
      <c r="BY13" s="879"/>
      <c r="BZ13" s="879"/>
      <c r="CA13" s="879"/>
      <c r="CB13" s="879"/>
      <c r="CC13" s="879"/>
      <c r="CD13" s="879"/>
      <c r="CE13" s="879"/>
      <c r="CF13" s="879"/>
      <c r="CG13" s="879"/>
      <c r="CH13" s="3"/>
      <c r="CI13" s="3"/>
      <c r="CJ13" s="3"/>
      <c r="CK13" s="3"/>
      <c r="CL13" s="3"/>
    </row>
    <row r="14" spans="2:90" ht="9" customHeight="1" x14ac:dyDescent="0.2">
      <c r="B14" s="7"/>
      <c r="C14" s="879" t="s">
        <v>78</v>
      </c>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6"/>
      <c r="AZ14" s="3"/>
      <c r="BA14" s="3"/>
      <c r="BB14" s="3"/>
      <c r="BC14" s="3"/>
      <c r="BD14" s="879" t="s">
        <v>94</v>
      </c>
      <c r="BE14" s="879"/>
      <c r="BF14" s="879"/>
      <c r="BG14" s="879"/>
      <c r="BH14" s="879"/>
      <c r="BI14" s="879"/>
      <c r="BJ14" s="879"/>
      <c r="BK14" s="879"/>
      <c r="BL14" s="879"/>
      <c r="BM14" s="879"/>
      <c r="BN14" s="879"/>
      <c r="BO14" s="879"/>
      <c r="BP14" s="879"/>
      <c r="BQ14" s="879"/>
      <c r="BR14" s="879"/>
      <c r="BS14" s="879"/>
      <c r="BT14" s="879"/>
      <c r="BU14" s="879"/>
      <c r="BV14" s="879"/>
      <c r="BW14" s="879"/>
      <c r="BX14" s="879"/>
      <c r="BY14" s="879"/>
      <c r="BZ14" s="879"/>
      <c r="CA14" s="879"/>
      <c r="CB14" s="879"/>
      <c r="CC14" s="879"/>
      <c r="CD14" s="879"/>
      <c r="CE14" s="879"/>
      <c r="CF14" s="879"/>
      <c r="CG14" s="3"/>
      <c r="CH14" s="3"/>
      <c r="CI14" s="3"/>
      <c r="CJ14" s="3"/>
      <c r="CK14" s="3"/>
      <c r="CL14" s="3"/>
    </row>
    <row r="15" spans="2:90" ht="9" customHeight="1" x14ac:dyDescent="0.2">
      <c r="B15" s="7"/>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6"/>
      <c r="AZ15" s="3"/>
      <c r="BA15" s="15"/>
      <c r="BB15" s="15"/>
      <c r="BC15" s="15"/>
      <c r="BD15" s="879"/>
      <c r="BE15" s="879"/>
      <c r="BF15" s="879"/>
      <c r="BG15" s="879"/>
      <c r="BH15" s="879"/>
      <c r="BI15" s="879"/>
      <c r="BJ15" s="879"/>
      <c r="BK15" s="879"/>
      <c r="BL15" s="879"/>
      <c r="BM15" s="879"/>
      <c r="BN15" s="879"/>
      <c r="BO15" s="879"/>
      <c r="BP15" s="879"/>
      <c r="BQ15" s="879"/>
      <c r="BR15" s="879"/>
      <c r="BS15" s="879"/>
      <c r="BT15" s="879"/>
      <c r="BU15" s="879"/>
      <c r="BV15" s="879"/>
      <c r="BW15" s="879"/>
      <c r="BX15" s="879"/>
      <c r="BY15" s="879"/>
      <c r="BZ15" s="879"/>
      <c r="CA15" s="879"/>
      <c r="CB15" s="879"/>
      <c r="CC15" s="879"/>
      <c r="CD15" s="879"/>
      <c r="CE15" s="879"/>
      <c r="CF15" s="879"/>
      <c r="CG15" s="3"/>
      <c r="CH15" s="3"/>
      <c r="CI15" s="3"/>
      <c r="CJ15" s="3"/>
      <c r="CK15" s="3"/>
      <c r="CL15" s="3"/>
    </row>
    <row r="16" spans="2:90" ht="9" customHeight="1" x14ac:dyDescent="0.2">
      <c r="B16" s="7"/>
      <c r="C16" s="879" t="s">
        <v>76</v>
      </c>
      <c r="D16" s="879"/>
      <c r="E16" s="879"/>
      <c r="F16" s="879"/>
      <c r="G16" s="879"/>
      <c r="H16" s="879"/>
      <c r="I16" s="879"/>
      <c r="J16" s="879"/>
      <c r="K16" s="879"/>
      <c r="L16" s="879"/>
      <c r="M16" s="879"/>
      <c r="N16" s="879"/>
      <c r="O16" s="879"/>
      <c r="P16" s="879"/>
      <c r="Q16" s="879"/>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6"/>
      <c r="AZ16" s="3"/>
      <c r="BA16" s="15"/>
      <c r="BB16" s="15"/>
      <c r="BC16" s="15"/>
      <c r="BD16" s="879"/>
      <c r="BE16" s="879"/>
      <c r="BF16" s="879"/>
      <c r="BG16" s="879"/>
      <c r="BH16" s="879"/>
      <c r="BI16" s="879"/>
      <c r="BJ16" s="879"/>
      <c r="BK16" s="879"/>
      <c r="BL16" s="879"/>
      <c r="BM16" s="879"/>
      <c r="BN16" s="879"/>
      <c r="BO16" s="879"/>
      <c r="BP16" s="879"/>
      <c r="BQ16" s="879"/>
      <c r="BR16" s="879"/>
      <c r="BS16" s="879"/>
      <c r="BT16" s="879"/>
      <c r="BU16" s="879"/>
      <c r="BV16" s="879"/>
      <c r="BW16" s="879"/>
      <c r="BX16" s="879"/>
      <c r="BY16" s="879"/>
      <c r="BZ16" s="879"/>
      <c r="CA16" s="879"/>
      <c r="CB16" s="879"/>
      <c r="CC16" s="879"/>
      <c r="CD16" s="879"/>
      <c r="CE16" s="879"/>
      <c r="CF16" s="879"/>
      <c r="CG16" s="3"/>
      <c r="CH16" s="3"/>
      <c r="CI16" s="3"/>
      <c r="CJ16" s="3"/>
      <c r="CK16" s="3"/>
      <c r="CL16" s="3"/>
    </row>
    <row r="17" spans="2:90" ht="9" customHeight="1" x14ac:dyDescent="0.2">
      <c r="B17" s="7"/>
      <c r="C17" s="879"/>
      <c r="D17" s="879"/>
      <c r="E17" s="879"/>
      <c r="F17" s="879"/>
      <c r="G17" s="879"/>
      <c r="H17" s="879"/>
      <c r="I17" s="879"/>
      <c r="J17" s="879"/>
      <c r="K17" s="879"/>
      <c r="L17" s="879"/>
      <c r="M17" s="879"/>
      <c r="N17" s="879"/>
      <c r="O17" s="879"/>
      <c r="P17" s="879"/>
      <c r="Q17" s="879"/>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6"/>
      <c r="AZ17" s="3"/>
      <c r="BA17" s="15"/>
      <c r="BB17" s="15"/>
      <c r="BC17" s="15"/>
      <c r="BD17" s="879"/>
      <c r="BE17" s="879"/>
      <c r="BF17" s="879"/>
      <c r="BG17" s="879"/>
      <c r="BH17" s="879"/>
      <c r="BI17" s="879"/>
      <c r="BJ17" s="879"/>
      <c r="BK17" s="879"/>
      <c r="BL17" s="879"/>
      <c r="BM17" s="879"/>
      <c r="BN17" s="879"/>
      <c r="BO17" s="879"/>
      <c r="BP17" s="879"/>
      <c r="BQ17" s="879"/>
      <c r="BR17" s="879"/>
      <c r="BS17" s="879"/>
      <c r="BT17" s="879"/>
      <c r="BU17" s="879"/>
      <c r="BV17" s="879"/>
      <c r="BW17" s="879"/>
      <c r="BX17" s="879"/>
      <c r="BY17" s="879"/>
      <c r="BZ17" s="879"/>
      <c r="CA17" s="879"/>
      <c r="CB17" s="879"/>
      <c r="CC17" s="879"/>
      <c r="CD17" s="879"/>
      <c r="CE17" s="879"/>
      <c r="CF17" s="879"/>
      <c r="CG17" s="3"/>
      <c r="CH17" s="3"/>
      <c r="CI17" s="3"/>
      <c r="CJ17" s="3"/>
      <c r="CK17" s="3"/>
      <c r="CL17" s="3"/>
    </row>
    <row r="18" spans="2:90" ht="9" customHeight="1" x14ac:dyDescent="0.2">
      <c r="B18" s="7"/>
      <c r="C18" s="879" t="s">
        <v>79</v>
      </c>
      <c r="D18" s="879"/>
      <c r="E18" s="879"/>
      <c r="F18" s="879"/>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c r="AD18" s="879"/>
      <c r="AE18" s="879"/>
      <c r="AF18" s="879"/>
      <c r="AG18" s="879"/>
      <c r="AH18" s="879"/>
      <c r="AI18" s="879"/>
      <c r="AJ18" s="879"/>
      <c r="AK18" s="879"/>
      <c r="AL18" s="879"/>
      <c r="AM18" s="879"/>
      <c r="AN18" s="879"/>
      <c r="AO18" s="879"/>
      <c r="AP18" s="879"/>
      <c r="AQ18" s="879"/>
      <c r="AR18" s="879"/>
      <c r="AS18" s="879"/>
      <c r="AT18" s="879"/>
      <c r="AU18" s="879"/>
      <c r="AV18" s="879"/>
      <c r="AW18" s="879"/>
      <c r="AX18" s="879"/>
      <c r="AY18" s="6"/>
      <c r="AZ18" s="3"/>
      <c r="BA18" s="19"/>
      <c r="BB18" s="3"/>
      <c r="BC18" s="3"/>
      <c r="BD18" s="3"/>
      <c r="BE18" s="3"/>
      <c r="BF18" s="3"/>
      <c r="BG18" s="3"/>
      <c r="BH18" s="3"/>
      <c r="BI18" s="3"/>
      <c r="BJ18" s="3"/>
      <c r="BK18" s="3"/>
      <c r="BL18" s="4"/>
      <c r="BM18" s="18"/>
      <c r="BN18" s="18"/>
      <c r="BO18" s="2"/>
      <c r="BP18" s="2"/>
      <c r="BQ18" s="2"/>
      <c r="BR18" s="2"/>
      <c r="BS18" s="3"/>
      <c r="BT18" s="3"/>
      <c r="BU18" s="3"/>
      <c r="BV18" s="3"/>
      <c r="BW18" s="3"/>
      <c r="BX18" s="3"/>
      <c r="BY18" s="3"/>
      <c r="BZ18" s="3"/>
      <c r="CA18" s="3"/>
      <c r="CB18" s="3"/>
      <c r="CC18" s="3"/>
      <c r="CD18" s="3"/>
      <c r="CE18" s="3"/>
      <c r="CF18" s="3"/>
      <c r="CG18" s="3"/>
      <c r="CH18" s="3"/>
      <c r="CI18" s="3"/>
      <c r="CJ18" s="3"/>
      <c r="CK18" s="3"/>
      <c r="CL18" s="3"/>
    </row>
    <row r="19" spans="2:90" ht="9" customHeight="1" x14ac:dyDescent="0.2">
      <c r="B19" s="7"/>
      <c r="C19" s="879"/>
      <c r="D19" s="879"/>
      <c r="E19" s="879"/>
      <c r="F19" s="879"/>
      <c r="G19" s="879"/>
      <c r="H19" s="879"/>
      <c r="I19" s="879"/>
      <c r="J19" s="879"/>
      <c r="K19" s="879"/>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79"/>
      <c r="AK19" s="879"/>
      <c r="AL19" s="879"/>
      <c r="AM19" s="879"/>
      <c r="AN19" s="879"/>
      <c r="AO19" s="879"/>
      <c r="AP19" s="879"/>
      <c r="AQ19" s="879"/>
      <c r="AR19" s="879"/>
      <c r="AS19" s="879"/>
      <c r="AT19" s="879"/>
      <c r="AU19" s="879"/>
      <c r="AV19" s="879"/>
      <c r="AW19" s="879"/>
      <c r="AX19" s="879"/>
      <c r="AY19" s="6"/>
      <c r="AZ19" s="3"/>
      <c r="BA19" s="3"/>
      <c r="BB19" s="3"/>
      <c r="BC19" s="3"/>
      <c r="BD19" s="3"/>
      <c r="BE19" s="3"/>
      <c r="BF19" s="3"/>
      <c r="BG19" s="3"/>
      <c r="BH19" s="3"/>
      <c r="BI19" s="3"/>
      <c r="BJ19" s="3"/>
      <c r="BK19" s="3"/>
      <c r="BL19" s="3"/>
      <c r="BM19" s="18"/>
      <c r="BN19" s="18"/>
      <c r="BO19" s="2"/>
      <c r="BP19" s="2"/>
      <c r="BQ19" s="2"/>
      <c r="BR19" s="2"/>
      <c r="BS19" s="3"/>
      <c r="BT19" s="3"/>
      <c r="BU19" s="3"/>
      <c r="BV19" s="3"/>
      <c r="BW19" s="3"/>
      <c r="BX19" s="3"/>
      <c r="BY19" s="3"/>
      <c r="BZ19" s="3"/>
      <c r="CA19" s="3"/>
      <c r="CB19" s="3"/>
      <c r="CC19" s="3"/>
      <c r="CD19" s="3"/>
      <c r="CE19" s="3"/>
      <c r="CF19" s="3"/>
      <c r="CG19" s="3"/>
      <c r="CH19" s="3"/>
      <c r="CI19" s="3"/>
      <c r="CJ19" s="3"/>
      <c r="CK19" s="3"/>
      <c r="CL19" s="3"/>
    </row>
    <row r="20" spans="2:90" ht="9" customHeight="1" x14ac:dyDescent="0.2">
      <c r="B20" s="2"/>
      <c r="C20" s="879" t="s">
        <v>80</v>
      </c>
      <c r="D20" s="879"/>
      <c r="E20" s="879"/>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6"/>
      <c r="AZ20" s="3"/>
      <c r="BA20" s="2"/>
      <c r="BB20" s="2"/>
      <c r="BC20" s="2"/>
      <c r="BD20" s="2"/>
      <c r="BE20" s="2"/>
      <c r="BF20" s="2"/>
      <c r="BG20" s="2"/>
      <c r="BH20" s="2"/>
      <c r="BI20" s="2"/>
      <c r="BJ20" s="2"/>
      <c r="BK20" s="2"/>
      <c r="BL20" s="2"/>
      <c r="BM20" s="3"/>
      <c r="BN20" s="3"/>
      <c r="BO20" s="2"/>
      <c r="BP20" s="2"/>
      <c r="BQ20" s="2"/>
      <c r="BR20" s="2"/>
      <c r="BS20" s="3"/>
      <c r="BT20" s="3"/>
      <c r="BU20" s="3"/>
      <c r="BV20" s="3"/>
      <c r="BW20" s="3"/>
      <c r="BX20" s="3"/>
      <c r="BY20" s="3"/>
      <c r="BZ20" s="3"/>
      <c r="CA20" s="3"/>
      <c r="CB20" s="3"/>
      <c r="CC20" s="3"/>
      <c r="CD20" s="3"/>
      <c r="CE20" s="3"/>
      <c r="CF20" s="3"/>
      <c r="CG20" s="3"/>
      <c r="CH20" s="3"/>
      <c r="CI20" s="3"/>
      <c r="CJ20" s="3"/>
      <c r="CK20" s="3"/>
      <c r="CL20" s="3"/>
    </row>
    <row r="21" spans="2:90" ht="9" customHeight="1" x14ac:dyDescent="0.2">
      <c r="B21" s="2"/>
      <c r="C21" s="879"/>
      <c r="D21" s="879"/>
      <c r="E21" s="879"/>
      <c r="F21" s="879"/>
      <c r="G21" s="879"/>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79"/>
      <c r="AY21" s="5"/>
      <c r="AZ21" s="3"/>
      <c r="BA21" s="2"/>
      <c r="BB21" s="15"/>
      <c r="BC21" s="15"/>
      <c r="BD21" s="15"/>
      <c r="BE21" s="15"/>
      <c r="BF21" s="15"/>
      <c r="BG21" s="15"/>
      <c r="BH21" s="15"/>
      <c r="BI21" s="15"/>
      <c r="BJ21" s="15"/>
      <c r="BK21" s="15"/>
      <c r="BL21" s="2"/>
      <c r="BM21" s="3"/>
      <c r="BN21" s="3"/>
      <c r="BO21" s="3"/>
      <c r="BP21" s="3"/>
      <c r="BQ21" s="3"/>
      <c r="BR21" s="15"/>
      <c r="BS21" s="15"/>
      <c r="BT21" s="15"/>
      <c r="BU21" s="15"/>
      <c r="BV21" s="15"/>
      <c r="BW21" s="15"/>
      <c r="BX21" s="3"/>
      <c r="BY21" s="3"/>
      <c r="BZ21" s="3"/>
      <c r="CA21" s="3"/>
      <c r="CB21" s="3"/>
      <c r="CC21" s="3"/>
      <c r="CD21" s="15"/>
      <c r="CE21" s="15"/>
      <c r="CF21" s="15"/>
      <c r="CG21" s="15"/>
      <c r="CH21" s="15"/>
      <c r="CI21" s="15"/>
      <c r="CJ21" s="3"/>
      <c r="CK21" s="3"/>
      <c r="CL21" s="3"/>
    </row>
    <row r="22" spans="2:90" ht="9" customHeight="1" x14ac:dyDescent="0.2">
      <c r="B22" s="2"/>
      <c r="C22" s="879" t="s">
        <v>81</v>
      </c>
      <c r="D22" s="879"/>
      <c r="E22" s="879"/>
      <c r="F22" s="879"/>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79"/>
      <c r="AY22" s="5"/>
      <c r="AZ22" s="3"/>
      <c r="BA22" s="19"/>
      <c r="BB22" s="22"/>
      <c r="BC22" s="22"/>
      <c r="BD22" s="22"/>
      <c r="BE22" s="22"/>
      <c r="BF22" s="22"/>
      <c r="BG22" s="22"/>
      <c r="BH22" s="22"/>
      <c r="BI22" s="22"/>
      <c r="BJ22" s="22"/>
      <c r="BK22" s="22"/>
      <c r="BL22" s="4"/>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row>
    <row r="23" spans="2:90" ht="9" customHeight="1" x14ac:dyDescent="0.2">
      <c r="B23" s="2"/>
      <c r="C23" s="879"/>
      <c r="D23" s="879"/>
      <c r="E23" s="879"/>
      <c r="F23" s="879"/>
      <c r="G23" s="879"/>
      <c r="H23" s="879"/>
      <c r="I23" s="879"/>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879"/>
      <c r="AK23" s="879"/>
      <c r="AL23" s="879"/>
      <c r="AM23" s="879"/>
      <c r="AN23" s="879"/>
      <c r="AO23" s="879"/>
      <c r="AP23" s="879"/>
      <c r="AQ23" s="879"/>
      <c r="AR23" s="879"/>
      <c r="AS23" s="879"/>
      <c r="AT23" s="879"/>
      <c r="AU23" s="879"/>
      <c r="AV23" s="879"/>
      <c r="AW23" s="879"/>
      <c r="AX23" s="879"/>
      <c r="AY23" s="5"/>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row>
    <row r="24" spans="2:90" ht="9" customHeight="1" x14ac:dyDescent="0.2">
      <c r="B24" s="6"/>
      <c r="C24" s="879" t="s">
        <v>95</v>
      </c>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79"/>
      <c r="AO24" s="879"/>
      <c r="AP24" s="879"/>
      <c r="AQ24" s="879"/>
      <c r="AR24" s="879"/>
      <c r="AS24" s="879"/>
      <c r="AT24" s="879"/>
      <c r="AU24" s="879"/>
      <c r="AV24" s="879"/>
      <c r="AW24" s="879"/>
      <c r="AX24" s="879"/>
      <c r="AY24" s="2"/>
      <c r="AZ24" s="3"/>
      <c r="BA24" s="15"/>
      <c r="BB24" s="15"/>
      <c r="BC24" s="15"/>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row>
    <row r="25" spans="2:90" ht="9" customHeight="1" x14ac:dyDescent="0.2">
      <c r="B25" s="7"/>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79"/>
      <c r="AO25" s="879"/>
      <c r="AP25" s="879"/>
      <c r="AQ25" s="879"/>
      <c r="AR25" s="879"/>
      <c r="AS25" s="879"/>
      <c r="AT25" s="879"/>
      <c r="AU25" s="879"/>
      <c r="AV25" s="879"/>
      <c r="AW25" s="879"/>
      <c r="AX25" s="879"/>
      <c r="AY25" s="6"/>
      <c r="AZ25" s="3"/>
      <c r="BA25" s="2"/>
      <c r="BB25" s="2"/>
      <c r="BC25" s="2"/>
      <c r="BD25" s="2"/>
      <c r="BE25" s="2"/>
      <c r="BF25" s="2"/>
      <c r="BG25" s="20"/>
      <c r="BH25" s="20"/>
      <c r="BI25" s="19"/>
      <c r="BJ25" s="3"/>
      <c r="BK25" s="3"/>
      <c r="BL25" s="3"/>
      <c r="BM25" s="3"/>
      <c r="BN25" s="3"/>
      <c r="BO25" s="3"/>
      <c r="BP25" s="3"/>
      <c r="BQ25" s="3"/>
      <c r="BR25" s="5"/>
      <c r="BS25" s="5"/>
      <c r="BT25" s="9"/>
      <c r="BU25" s="9"/>
      <c r="BV25" s="9"/>
      <c r="BW25" s="9"/>
      <c r="BX25" s="9"/>
      <c r="BY25" s="9"/>
      <c r="BZ25" s="9"/>
      <c r="CA25" s="9"/>
      <c r="CB25" s="9"/>
      <c r="CC25" s="9"/>
      <c r="CD25" s="9"/>
      <c r="CE25" s="9"/>
      <c r="CF25" s="9"/>
      <c r="CG25" s="9"/>
      <c r="CH25" s="9"/>
      <c r="CI25" s="9"/>
      <c r="CJ25" s="9"/>
      <c r="CK25" s="4"/>
      <c r="CL25" s="4"/>
    </row>
    <row r="26" spans="2:90" ht="9" customHeight="1" x14ac:dyDescent="0.2">
      <c r="B26" s="7"/>
      <c r="C26" s="879" t="s">
        <v>87</v>
      </c>
      <c r="D26" s="879"/>
      <c r="E26" s="879"/>
      <c r="F26" s="879"/>
      <c r="G26" s="879"/>
      <c r="H26" s="879"/>
      <c r="I26" s="2"/>
      <c r="J26" s="2"/>
      <c r="K26" s="2"/>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3"/>
      <c r="BA26" s="2"/>
      <c r="BB26" s="2"/>
      <c r="BC26" s="2"/>
      <c r="BD26" s="2"/>
      <c r="BE26" s="2"/>
      <c r="BF26" s="2"/>
      <c r="BG26" s="20"/>
      <c r="BH26" s="20"/>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row>
    <row r="27" spans="2:90" ht="9" customHeight="1" x14ac:dyDescent="0.2">
      <c r="B27" s="7"/>
      <c r="C27" s="879"/>
      <c r="D27" s="879"/>
      <c r="E27" s="879"/>
      <c r="F27" s="879"/>
      <c r="G27" s="879"/>
      <c r="H27" s="879"/>
      <c r="I27" s="2"/>
      <c r="J27" s="2"/>
      <c r="K27" s="2"/>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3"/>
      <c r="BA27" s="2"/>
      <c r="BB27" s="2"/>
      <c r="BC27" s="2"/>
      <c r="BD27" s="2"/>
      <c r="BE27" s="2"/>
      <c r="BF27" s="2"/>
      <c r="BG27" s="20"/>
      <c r="BH27" s="20"/>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row>
    <row r="28" spans="2:90" ht="9" customHeight="1" x14ac:dyDescent="0.2">
      <c r="B28" s="7"/>
      <c r="C28" s="879" t="s">
        <v>82</v>
      </c>
      <c r="D28" s="879"/>
      <c r="E28" s="879"/>
      <c r="F28" s="879"/>
      <c r="G28" s="879"/>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79"/>
      <c r="AY28" s="5"/>
      <c r="AZ28" s="3"/>
      <c r="BA28" s="2"/>
      <c r="BB28" s="2"/>
      <c r="BC28" s="2"/>
      <c r="BD28" s="2"/>
      <c r="BE28" s="2"/>
      <c r="BF28" s="2"/>
      <c r="BG28" s="20"/>
      <c r="BH28" s="20"/>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row>
    <row r="29" spans="2:90" ht="9" customHeight="1" x14ac:dyDescent="0.2">
      <c r="B29" s="7"/>
      <c r="C29" s="879"/>
      <c r="D29" s="879"/>
      <c r="E29" s="879"/>
      <c r="F29" s="879"/>
      <c r="G29" s="879"/>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79"/>
      <c r="AY29" s="6"/>
      <c r="AZ29" s="3"/>
      <c r="BA29" s="13"/>
      <c r="BB29" s="13"/>
      <c r="BC29" s="2"/>
      <c r="BD29" s="2"/>
      <c r="BE29" s="2"/>
      <c r="BF29" s="2"/>
      <c r="BG29" s="20"/>
      <c r="BH29" s="20"/>
      <c r="BI29" s="19"/>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4"/>
    </row>
    <row r="30" spans="2:90" ht="9" customHeight="1" x14ac:dyDescent="0.2">
      <c r="B30" s="7"/>
      <c r="C30" s="879" t="s">
        <v>83</v>
      </c>
      <c r="D30" s="879"/>
      <c r="E30" s="879"/>
      <c r="F30" s="879"/>
      <c r="G30" s="879"/>
      <c r="H30" s="879"/>
      <c r="I30" s="879"/>
      <c r="J30" s="879"/>
      <c r="K30" s="879"/>
      <c r="L30" s="879"/>
      <c r="M30" s="879"/>
      <c r="N30" s="879"/>
      <c r="O30" s="879"/>
      <c r="P30" s="879"/>
      <c r="Q30" s="879"/>
      <c r="R30" s="879"/>
      <c r="S30" s="879"/>
      <c r="T30" s="879"/>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3"/>
      <c r="BA30" s="13"/>
      <c r="BB30" s="13"/>
      <c r="BC30" s="2"/>
      <c r="BD30" s="2"/>
      <c r="BE30" s="2"/>
      <c r="BF30" s="2"/>
      <c r="BG30" s="20"/>
      <c r="BH30" s="20"/>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row>
    <row r="31" spans="2:90" ht="9" customHeight="1" x14ac:dyDescent="0.2">
      <c r="B31" s="7"/>
      <c r="C31" s="879"/>
      <c r="D31" s="879"/>
      <c r="E31" s="879"/>
      <c r="F31" s="879"/>
      <c r="G31" s="879"/>
      <c r="H31" s="879"/>
      <c r="I31" s="879"/>
      <c r="J31" s="879"/>
      <c r="K31" s="879"/>
      <c r="L31" s="879"/>
      <c r="M31" s="879"/>
      <c r="N31" s="879"/>
      <c r="O31" s="879"/>
      <c r="P31" s="879"/>
      <c r="Q31" s="879"/>
      <c r="R31" s="879"/>
      <c r="S31" s="879"/>
      <c r="T31" s="879"/>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3"/>
      <c r="BA31" s="13"/>
      <c r="BB31" s="13"/>
      <c r="BC31" s="2"/>
      <c r="BD31" s="2"/>
      <c r="BE31" s="2"/>
      <c r="BF31" s="2"/>
      <c r="BG31" s="20"/>
      <c r="BH31" s="20"/>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row>
    <row r="32" spans="2:90" ht="9" customHeight="1" x14ac:dyDescent="0.2">
      <c r="B32" s="7"/>
      <c r="C32" s="879" t="s">
        <v>84</v>
      </c>
      <c r="D32" s="879"/>
      <c r="E32" s="879"/>
      <c r="F32" s="879"/>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79"/>
      <c r="AM32" s="879"/>
      <c r="AN32" s="879"/>
      <c r="AO32" s="879"/>
      <c r="AP32" s="879"/>
      <c r="AQ32" s="879"/>
      <c r="AR32" s="879"/>
      <c r="AS32" s="879"/>
      <c r="AT32" s="879"/>
      <c r="AU32" s="879"/>
      <c r="AV32" s="879"/>
      <c r="AW32" s="879"/>
      <c r="AX32" s="879"/>
      <c r="AY32" s="6"/>
      <c r="AZ32" s="3"/>
      <c r="BA32" s="13"/>
      <c r="BB32" s="13"/>
      <c r="BC32" s="2"/>
      <c r="BD32" s="2"/>
      <c r="BE32" s="2"/>
      <c r="BF32" s="2"/>
      <c r="BG32" s="20"/>
      <c r="BH32" s="20"/>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row>
    <row r="33" spans="2:90" ht="9" customHeight="1" x14ac:dyDescent="0.2">
      <c r="B33" s="2"/>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79"/>
      <c r="AY33" s="6"/>
      <c r="AZ33" s="3"/>
      <c r="BA33" s="13"/>
      <c r="BB33" s="13"/>
      <c r="BC33" s="2"/>
      <c r="BD33" s="2"/>
      <c r="BE33" s="2"/>
      <c r="BF33" s="2"/>
      <c r="BG33" s="20"/>
      <c r="BH33" s="20"/>
      <c r="BI33" s="19"/>
      <c r="BJ33" s="21"/>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4"/>
    </row>
    <row r="34" spans="2:90" ht="9" customHeight="1" x14ac:dyDescent="0.2">
      <c r="B34" s="2"/>
      <c r="C34" s="879" t="s">
        <v>85</v>
      </c>
      <c r="D34" s="879"/>
      <c r="E34" s="879"/>
      <c r="F34" s="879"/>
      <c r="G34" s="879"/>
      <c r="H34" s="879"/>
      <c r="I34" s="879"/>
      <c r="J34" s="879"/>
      <c r="K34" s="879"/>
      <c r="L34" s="879"/>
      <c r="M34" s="879"/>
      <c r="N34" s="879"/>
      <c r="O34" s="879"/>
      <c r="P34" s="879"/>
      <c r="Q34" s="879"/>
      <c r="R34" s="879"/>
      <c r="S34" s="879"/>
      <c r="T34" s="879"/>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3"/>
      <c r="BA34" s="13"/>
      <c r="BB34" s="13"/>
      <c r="BC34" s="2"/>
      <c r="BD34" s="2"/>
      <c r="BE34" s="2"/>
      <c r="BF34" s="2"/>
      <c r="BG34" s="20"/>
      <c r="BH34" s="20"/>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row>
    <row r="35" spans="2:90" ht="9" customHeight="1" x14ac:dyDescent="0.2">
      <c r="B35" s="2"/>
      <c r="C35" s="879"/>
      <c r="D35" s="879"/>
      <c r="E35" s="879"/>
      <c r="F35" s="879"/>
      <c r="G35" s="879"/>
      <c r="H35" s="879"/>
      <c r="I35" s="879"/>
      <c r="J35" s="879"/>
      <c r="K35" s="879"/>
      <c r="L35" s="879"/>
      <c r="M35" s="879"/>
      <c r="N35" s="879"/>
      <c r="O35" s="879"/>
      <c r="P35" s="879"/>
      <c r="Q35" s="879"/>
      <c r="R35" s="879"/>
      <c r="S35" s="879"/>
      <c r="T35" s="879"/>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3"/>
      <c r="BA35" s="13"/>
      <c r="BB35" s="13"/>
      <c r="BC35" s="2"/>
      <c r="BD35" s="2"/>
      <c r="BE35" s="2"/>
      <c r="BF35" s="2"/>
      <c r="BG35" s="20"/>
      <c r="BH35" s="20"/>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row>
    <row r="36" spans="2:90" ht="9" customHeight="1" x14ac:dyDescent="0.2">
      <c r="B36" s="2"/>
      <c r="C36" s="879" t="s">
        <v>86</v>
      </c>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79"/>
      <c r="AY36" s="5"/>
      <c r="AZ36" s="3"/>
      <c r="BA36" s="13"/>
      <c r="BB36" s="13"/>
      <c r="BC36" s="2"/>
      <c r="BD36" s="2"/>
      <c r="BE36" s="2"/>
      <c r="BF36" s="2"/>
      <c r="BG36" s="20"/>
      <c r="BH36" s="20"/>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row>
    <row r="37" spans="2:90" ht="9" customHeight="1" x14ac:dyDescent="0.2">
      <c r="B37" s="7"/>
      <c r="C37" s="879"/>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79"/>
      <c r="AH37" s="879"/>
      <c r="AI37" s="879"/>
      <c r="AJ37" s="879"/>
      <c r="AK37" s="879"/>
      <c r="AL37" s="879"/>
      <c r="AM37" s="879"/>
      <c r="AN37" s="879"/>
      <c r="AO37" s="879"/>
      <c r="AP37" s="879"/>
      <c r="AQ37" s="879"/>
      <c r="AR37" s="879"/>
      <c r="AS37" s="879"/>
      <c r="AT37" s="879"/>
      <c r="AU37" s="879"/>
      <c r="AV37" s="879"/>
      <c r="AW37" s="879"/>
      <c r="AX37" s="879"/>
      <c r="AY37" s="2"/>
      <c r="AZ37" s="3"/>
      <c r="BA37" s="13"/>
      <c r="BB37" s="13"/>
      <c r="BC37" s="2"/>
      <c r="BD37" s="2"/>
      <c r="BE37" s="2"/>
      <c r="BF37" s="2"/>
      <c r="BG37" s="20"/>
      <c r="BH37" s="20"/>
      <c r="BI37" s="19"/>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4"/>
    </row>
    <row r="38" spans="2:90" ht="9" customHeight="1" x14ac:dyDescent="0.2">
      <c r="B38" s="7"/>
      <c r="C38" s="879" t="s">
        <v>87</v>
      </c>
      <c r="D38" s="879"/>
      <c r="E38" s="879"/>
      <c r="F38" s="879"/>
      <c r="G38" s="879"/>
      <c r="H38" s="879"/>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3"/>
      <c r="BA38" s="13"/>
      <c r="BB38" s="13"/>
      <c r="BC38" s="2"/>
      <c r="BD38" s="2"/>
      <c r="BE38" s="2"/>
      <c r="BF38" s="2"/>
      <c r="BG38" s="20"/>
      <c r="BH38" s="20"/>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row>
    <row r="39" spans="2:90" ht="9" customHeight="1" x14ac:dyDescent="0.2">
      <c r="B39" s="6"/>
      <c r="C39" s="879"/>
      <c r="D39" s="879"/>
      <c r="E39" s="879"/>
      <c r="F39" s="879"/>
      <c r="G39" s="879"/>
      <c r="H39" s="879"/>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3"/>
      <c r="BA39" s="13"/>
      <c r="BB39" s="13"/>
      <c r="BC39" s="2"/>
      <c r="BD39" s="2"/>
      <c r="BE39" s="2"/>
      <c r="BF39" s="2"/>
      <c r="BG39" s="20"/>
      <c r="BH39" s="20"/>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row>
    <row r="40" spans="2:90" ht="9" customHeight="1" x14ac:dyDescent="0.2">
      <c r="B40" s="7"/>
      <c r="C40" s="879" t="s">
        <v>96</v>
      </c>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879"/>
      <c r="AL40" s="879"/>
      <c r="AM40" s="879"/>
      <c r="AN40" s="879"/>
      <c r="AO40" s="879"/>
      <c r="AP40" s="879"/>
      <c r="AQ40" s="879"/>
      <c r="AR40" s="879"/>
      <c r="AS40" s="879"/>
      <c r="AT40" s="879"/>
      <c r="AU40" s="879"/>
      <c r="AV40" s="879"/>
      <c r="AW40" s="879"/>
      <c r="AX40" s="879"/>
      <c r="AY40" s="6"/>
      <c r="AZ40" s="3"/>
      <c r="BA40" s="13"/>
      <c r="BB40" s="13"/>
      <c r="BC40" s="2"/>
      <c r="BD40" s="2"/>
      <c r="BE40" s="2"/>
      <c r="BF40" s="2"/>
      <c r="BG40" s="20"/>
      <c r="BH40" s="20"/>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row>
    <row r="41" spans="2:90" ht="9" customHeight="1" x14ac:dyDescent="0.2">
      <c r="B41" s="7"/>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c r="AP41" s="879"/>
      <c r="AQ41" s="879"/>
      <c r="AR41" s="879"/>
      <c r="AS41" s="879"/>
      <c r="AT41" s="879"/>
      <c r="AU41" s="879"/>
      <c r="AV41" s="879"/>
      <c r="AW41" s="879"/>
      <c r="AX41" s="879"/>
      <c r="AY41" s="6"/>
      <c r="AZ41" s="3"/>
      <c r="BA41" s="11"/>
      <c r="BB41" s="11"/>
      <c r="BC41" s="11"/>
      <c r="BD41" s="11"/>
      <c r="BE41" s="11"/>
      <c r="BF41" s="11"/>
      <c r="BG41" s="11"/>
      <c r="BH41" s="11"/>
      <c r="BI41" s="3"/>
      <c r="BJ41" s="3"/>
      <c r="BK41" s="3"/>
      <c r="BL41" s="3"/>
      <c r="BM41" s="3"/>
      <c r="BN41" s="3"/>
      <c r="BO41" s="2"/>
      <c r="BP41" s="2"/>
      <c r="BQ41" s="2"/>
      <c r="BR41" s="2"/>
      <c r="BS41" s="2"/>
      <c r="BT41" s="2"/>
      <c r="BU41" s="2"/>
      <c r="BV41" s="2"/>
      <c r="BW41" s="2"/>
      <c r="BX41" s="3"/>
      <c r="BY41" s="3"/>
      <c r="BZ41" s="3"/>
      <c r="CA41" s="3"/>
      <c r="CB41" s="3"/>
      <c r="CC41" s="3"/>
      <c r="CD41" s="3"/>
      <c r="CE41" s="3"/>
      <c r="CF41" s="3"/>
      <c r="CG41" s="3"/>
      <c r="CH41" s="3"/>
      <c r="CI41" s="3"/>
      <c r="CJ41" s="3"/>
      <c r="CK41" s="3"/>
      <c r="CL41" s="3"/>
    </row>
    <row r="42" spans="2:90" ht="9" customHeight="1" x14ac:dyDescent="0.2">
      <c r="B42" s="7"/>
      <c r="C42" s="879" t="s">
        <v>97</v>
      </c>
      <c r="D42" s="879"/>
      <c r="E42" s="879"/>
      <c r="F42" s="879"/>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80"/>
      <c r="AG42" s="880"/>
      <c r="AH42" s="880"/>
      <c r="AI42" s="880"/>
      <c r="AJ42" s="880"/>
      <c r="AK42" s="880"/>
      <c r="AL42" s="880"/>
      <c r="AM42" s="880"/>
      <c r="AN42" s="880"/>
      <c r="AO42" s="880"/>
      <c r="AP42" s="880"/>
      <c r="AQ42" s="880"/>
      <c r="AR42" s="880"/>
      <c r="AS42" s="880"/>
      <c r="AT42" s="880"/>
      <c r="AU42" s="880"/>
      <c r="AV42" s="880"/>
      <c r="AW42" s="880"/>
      <c r="AX42" s="880"/>
      <c r="AY42" s="6"/>
      <c r="AZ42" s="3"/>
      <c r="BA42" s="11"/>
      <c r="BB42" s="11"/>
      <c r="BC42" s="11"/>
      <c r="BD42" s="11"/>
      <c r="BE42" s="11"/>
      <c r="BF42" s="11"/>
      <c r="BG42" s="11"/>
      <c r="BH42" s="11"/>
      <c r="BI42" s="3"/>
      <c r="BJ42" s="3"/>
      <c r="BK42" s="3"/>
      <c r="BL42" s="3"/>
      <c r="BM42" s="3"/>
      <c r="BN42" s="3"/>
      <c r="BO42" s="2"/>
      <c r="BP42" s="2"/>
      <c r="BQ42" s="2"/>
      <c r="BR42" s="2"/>
      <c r="BS42" s="2"/>
      <c r="BT42" s="2"/>
      <c r="BU42" s="2"/>
      <c r="BV42" s="2"/>
      <c r="BW42" s="2"/>
      <c r="BX42" s="3"/>
      <c r="BY42" s="3"/>
      <c r="BZ42" s="16"/>
      <c r="CA42" s="16"/>
      <c r="CB42" s="3"/>
      <c r="CC42" s="3"/>
      <c r="CD42" s="3"/>
      <c r="CE42" s="3"/>
      <c r="CF42" s="3"/>
      <c r="CG42" s="3"/>
      <c r="CH42" s="3"/>
      <c r="CI42" s="3"/>
      <c r="CJ42" s="3"/>
      <c r="CK42" s="16"/>
      <c r="CL42" s="16"/>
    </row>
    <row r="43" spans="2:90" ht="9" customHeight="1" x14ac:dyDescent="0.2">
      <c r="B43" s="7"/>
      <c r="C43" s="879"/>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80"/>
      <c r="AG43" s="880"/>
      <c r="AH43" s="880"/>
      <c r="AI43" s="880"/>
      <c r="AJ43" s="880"/>
      <c r="AK43" s="880"/>
      <c r="AL43" s="880"/>
      <c r="AM43" s="880"/>
      <c r="AN43" s="880"/>
      <c r="AO43" s="880"/>
      <c r="AP43" s="880"/>
      <c r="AQ43" s="880"/>
      <c r="AR43" s="880"/>
      <c r="AS43" s="880"/>
      <c r="AT43" s="880"/>
      <c r="AU43" s="880"/>
      <c r="AV43" s="880"/>
      <c r="AW43" s="880"/>
      <c r="AX43" s="880"/>
      <c r="AY43" s="6"/>
      <c r="AZ43" s="3"/>
      <c r="BA43" s="11"/>
      <c r="BB43" s="2"/>
      <c r="BC43" s="2"/>
      <c r="BD43" s="2"/>
      <c r="BE43" s="2"/>
      <c r="BF43" s="2"/>
      <c r="BG43" s="2"/>
      <c r="BH43" s="2"/>
      <c r="BI43" s="2"/>
      <c r="BJ43" s="2"/>
      <c r="BK43" s="2"/>
      <c r="BL43" s="2"/>
      <c r="BM43" s="2"/>
      <c r="BN43" s="2"/>
      <c r="BO43" s="2"/>
      <c r="BP43" s="2"/>
      <c r="BQ43" s="2"/>
      <c r="BR43" s="2"/>
      <c r="BS43" s="2"/>
      <c r="BT43" s="2"/>
      <c r="BU43" s="2"/>
      <c r="BV43" s="2"/>
      <c r="BW43" s="2"/>
      <c r="BX43" s="3"/>
      <c r="BY43" s="3"/>
      <c r="BZ43" s="3"/>
      <c r="CA43" s="3"/>
      <c r="CB43" s="3"/>
      <c r="CC43" s="3"/>
      <c r="CD43" s="3"/>
      <c r="CE43" s="3"/>
      <c r="CF43" s="3"/>
      <c r="CG43" s="3"/>
      <c r="CH43" s="3"/>
      <c r="CI43" s="3"/>
      <c r="CJ43" s="3"/>
      <c r="CK43" s="3"/>
      <c r="CL43" s="3"/>
    </row>
    <row r="44" spans="2:90" ht="9" customHeight="1" x14ac:dyDescent="0.2">
      <c r="B44" s="7"/>
      <c r="C44" s="879" t="s">
        <v>88</v>
      </c>
      <c r="D44" s="879"/>
      <c r="E44" s="879"/>
      <c r="F44" s="879"/>
      <c r="G44" s="879"/>
      <c r="H44" s="879"/>
      <c r="I44" s="879"/>
      <c r="J44" s="879"/>
      <c r="K44" s="879"/>
      <c r="L44" s="879"/>
      <c r="M44" s="879"/>
      <c r="N44" s="879"/>
      <c r="O44" s="879"/>
      <c r="P44" s="879"/>
      <c r="Q44" s="879"/>
      <c r="R44" s="879"/>
      <c r="S44" s="879"/>
      <c r="T44" s="879"/>
      <c r="U44" s="879"/>
      <c r="V44" s="879"/>
      <c r="W44" s="879"/>
      <c r="X44" s="879"/>
      <c r="Y44" s="879"/>
      <c r="Z44" s="879"/>
      <c r="AA44" s="879"/>
      <c r="AB44" s="879"/>
      <c r="AC44" s="879"/>
      <c r="AD44" s="879"/>
      <c r="AE44" s="879"/>
      <c r="AF44" s="879"/>
      <c r="AG44" s="879"/>
      <c r="AH44" s="879"/>
      <c r="AI44" s="879"/>
      <c r="AJ44" s="879"/>
      <c r="AK44" s="879"/>
      <c r="AL44" s="879"/>
      <c r="AM44" s="879"/>
      <c r="AN44" s="879"/>
      <c r="AO44" s="879"/>
      <c r="AP44" s="879"/>
      <c r="AQ44" s="879"/>
      <c r="AR44" s="879"/>
      <c r="AS44" s="879"/>
      <c r="AT44" s="879"/>
      <c r="AU44" s="879"/>
      <c r="AV44" s="879"/>
      <c r="AW44" s="879"/>
      <c r="AX44" s="879"/>
      <c r="AY44" s="6"/>
      <c r="BA44" s="11"/>
      <c r="BB44" s="2"/>
      <c r="BC44" s="2"/>
      <c r="BD44" s="2"/>
      <c r="BE44" s="2"/>
      <c r="BF44" s="2"/>
      <c r="BG44" s="2"/>
      <c r="BH44" s="2"/>
      <c r="BI44" s="2"/>
      <c r="BJ44" s="2"/>
      <c r="BK44" s="2"/>
      <c r="BL44" s="2"/>
      <c r="BM44" s="2"/>
      <c r="BN44" s="2"/>
      <c r="BO44" s="2"/>
      <c r="BP44" s="2"/>
      <c r="BQ44" s="2"/>
      <c r="BR44" s="2"/>
      <c r="BS44" s="2"/>
      <c r="BT44" s="2"/>
      <c r="BU44" s="2"/>
      <c r="BV44" s="2"/>
      <c r="BW44" s="2"/>
      <c r="BX44" s="18"/>
      <c r="BY44" s="18"/>
      <c r="BZ44" s="3"/>
      <c r="CA44" s="3"/>
      <c r="CB44" s="3"/>
      <c r="CC44" s="3"/>
      <c r="CD44" s="3"/>
      <c r="CE44" s="3"/>
      <c r="CF44" s="3"/>
      <c r="CG44" s="3"/>
      <c r="CH44" s="3"/>
      <c r="CI44" s="3"/>
      <c r="CJ44" s="3"/>
      <c r="CK44" s="3"/>
      <c r="CL44" s="3"/>
    </row>
    <row r="45" spans="2:90" ht="9" customHeight="1" x14ac:dyDescent="0.2">
      <c r="B45" s="7"/>
      <c r="C45" s="879"/>
      <c r="D45" s="879"/>
      <c r="E45" s="879"/>
      <c r="F45" s="879"/>
      <c r="G45" s="879"/>
      <c r="H45" s="879"/>
      <c r="I45" s="879"/>
      <c r="J45" s="879"/>
      <c r="K45" s="879"/>
      <c r="L45" s="879"/>
      <c r="M45" s="879"/>
      <c r="N45" s="879"/>
      <c r="O45" s="879"/>
      <c r="P45" s="879"/>
      <c r="Q45" s="879"/>
      <c r="R45" s="879"/>
      <c r="S45" s="879"/>
      <c r="T45" s="879"/>
      <c r="U45" s="879"/>
      <c r="V45" s="879"/>
      <c r="W45" s="879"/>
      <c r="X45" s="879"/>
      <c r="Y45" s="879"/>
      <c r="Z45" s="879"/>
      <c r="AA45" s="879"/>
      <c r="AB45" s="879"/>
      <c r="AC45" s="879"/>
      <c r="AD45" s="879"/>
      <c r="AE45" s="879"/>
      <c r="AF45" s="879"/>
      <c r="AG45" s="879"/>
      <c r="AH45" s="879"/>
      <c r="AI45" s="879"/>
      <c r="AJ45" s="879"/>
      <c r="AK45" s="879"/>
      <c r="AL45" s="879"/>
      <c r="AM45" s="879"/>
      <c r="AN45" s="879"/>
      <c r="AO45" s="879"/>
      <c r="AP45" s="879"/>
      <c r="AQ45" s="879"/>
      <c r="AR45" s="879"/>
      <c r="AS45" s="879"/>
      <c r="AT45" s="879"/>
      <c r="AU45" s="879"/>
      <c r="AV45" s="879"/>
      <c r="AW45" s="879"/>
      <c r="AX45" s="879"/>
      <c r="AY45" s="6"/>
      <c r="BA45" s="11"/>
      <c r="BB45" s="11"/>
      <c r="BC45" s="11"/>
      <c r="BD45" s="11"/>
      <c r="BE45" s="11"/>
      <c r="BF45" s="11"/>
      <c r="BG45" s="11"/>
      <c r="BH45" s="11"/>
      <c r="BI45" s="3"/>
      <c r="BJ45" s="3"/>
      <c r="BK45" s="3"/>
      <c r="BL45" s="3"/>
      <c r="BM45" s="3"/>
      <c r="BN45" s="3"/>
      <c r="BO45" s="2"/>
      <c r="BP45" s="2"/>
      <c r="BQ45" s="2"/>
      <c r="BR45" s="2"/>
      <c r="BS45" s="2"/>
      <c r="BT45" s="2"/>
      <c r="BU45" s="2"/>
      <c r="BV45" s="2"/>
      <c r="BW45" s="2"/>
      <c r="BX45" s="18"/>
      <c r="BY45" s="18"/>
      <c r="BZ45" s="3"/>
      <c r="CA45" s="3"/>
      <c r="CB45" s="3"/>
      <c r="CC45" s="3"/>
      <c r="CD45" s="3"/>
      <c r="CE45" s="3"/>
      <c r="CF45" s="3"/>
      <c r="CG45" s="3"/>
      <c r="CH45" s="3"/>
      <c r="CI45" s="3"/>
      <c r="CJ45" s="3"/>
      <c r="CK45" s="3"/>
      <c r="CL45" s="3"/>
    </row>
    <row r="46" spans="2:90" ht="9" customHeight="1" x14ac:dyDescent="0.2">
      <c r="B46" s="7"/>
      <c r="C46" s="879" t="s">
        <v>89</v>
      </c>
      <c r="D46" s="879"/>
      <c r="E46" s="879"/>
      <c r="F46" s="879"/>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c r="AE46" s="879"/>
      <c r="AF46" s="879"/>
      <c r="AG46" s="879"/>
      <c r="AH46" s="879"/>
      <c r="AI46" s="879"/>
      <c r="AJ46" s="879"/>
      <c r="AK46" s="879"/>
      <c r="AL46" s="879"/>
      <c r="AM46" s="879"/>
      <c r="AN46" s="879"/>
      <c r="AO46" s="879"/>
      <c r="AP46" s="879"/>
      <c r="AQ46" s="879"/>
      <c r="AR46" s="879"/>
      <c r="AS46" s="879"/>
      <c r="AT46" s="879"/>
      <c r="AU46" s="879"/>
      <c r="AV46" s="879"/>
      <c r="AW46" s="879"/>
      <c r="AX46" s="879"/>
      <c r="AY46" s="6"/>
      <c r="BA46" s="11"/>
      <c r="BB46" s="11"/>
      <c r="BC46" s="11"/>
      <c r="BD46" s="11"/>
      <c r="BE46" s="11"/>
      <c r="BF46" s="11"/>
      <c r="BG46" s="11"/>
      <c r="BH46" s="11"/>
      <c r="BI46" s="3"/>
      <c r="BJ46" s="3"/>
      <c r="BK46" s="3"/>
      <c r="BL46" s="3"/>
      <c r="BM46" s="3"/>
      <c r="BN46" s="3"/>
      <c r="BO46" s="2"/>
      <c r="BP46" s="2"/>
      <c r="BQ46" s="2"/>
      <c r="BR46" s="2"/>
      <c r="BS46" s="2"/>
      <c r="BT46" s="2"/>
      <c r="BU46" s="2"/>
      <c r="BV46" s="2"/>
      <c r="BW46" s="2"/>
      <c r="BX46" s="18"/>
      <c r="BY46" s="18"/>
      <c r="BZ46" s="3"/>
      <c r="CA46" s="3"/>
      <c r="CB46" s="3"/>
      <c r="CC46" s="3"/>
      <c r="CD46" s="3"/>
      <c r="CE46" s="3"/>
      <c r="CF46" s="3"/>
      <c r="CG46" s="3"/>
      <c r="CH46" s="3"/>
      <c r="CI46" s="3"/>
      <c r="CJ46" s="3"/>
      <c r="CK46" s="3"/>
      <c r="CL46" s="3"/>
    </row>
    <row r="47" spans="2:90" ht="9" customHeight="1" x14ac:dyDescent="0.2">
      <c r="B47" s="7"/>
      <c r="C47" s="879"/>
      <c r="D47" s="879"/>
      <c r="E47" s="879"/>
      <c r="F47" s="879"/>
      <c r="G47" s="879"/>
      <c r="H47" s="879"/>
      <c r="I47" s="879"/>
      <c r="J47" s="879"/>
      <c r="K47" s="879"/>
      <c r="L47" s="879"/>
      <c r="M47" s="879"/>
      <c r="N47" s="879"/>
      <c r="O47" s="879"/>
      <c r="P47" s="879"/>
      <c r="Q47" s="879"/>
      <c r="R47" s="879"/>
      <c r="S47" s="879"/>
      <c r="T47" s="879"/>
      <c r="U47" s="879"/>
      <c r="V47" s="879"/>
      <c r="W47" s="879"/>
      <c r="X47" s="879"/>
      <c r="Y47" s="879"/>
      <c r="Z47" s="879"/>
      <c r="AA47" s="879"/>
      <c r="AB47" s="879"/>
      <c r="AC47" s="879"/>
      <c r="AD47" s="879"/>
      <c r="AE47" s="879"/>
      <c r="AF47" s="879"/>
      <c r="AG47" s="879"/>
      <c r="AH47" s="879"/>
      <c r="AI47" s="879"/>
      <c r="AJ47" s="879"/>
      <c r="AK47" s="879"/>
      <c r="AL47" s="879"/>
      <c r="AM47" s="879"/>
      <c r="AN47" s="879"/>
      <c r="AO47" s="879"/>
      <c r="AP47" s="879"/>
      <c r="AQ47" s="879"/>
      <c r="AR47" s="879"/>
      <c r="AS47" s="879"/>
      <c r="AT47" s="879"/>
      <c r="AU47" s="879"/>
      <c r="AV47" s="879"/>
      <c r="AW47" s="879"/>
      <c r="AX47" s="879"/>
      <c r="AY47" s="6"/>
      <c r="BA47" s="11"/>
      <c r="BB47" s="11"/>
      <c r="BC47" s="11"/>
      <c r="BD47" s="11"/>
      <c r="BE47" s="11"/>
      <c r="BF47" s="11"/>
      <c r="BG47" s="11"/>
      <c r="BH47" s="11"/>
      <c r="BI47" s="3"/>
      <c r="BJ47" s="3"/>
      <c r="BK47" s="3"/>
      <c r="BL47" s="3"/>
      <c r="BM47" s="3"/>
      <c r="BN47" s="3"/>
      <c r="BO47" s="17"/>
      <c r="BP47" s="17"/>
      <c r="BQ47" s="17"/>
      <c r="BR47" s="17"/>
      <c r="BS47" s="17"/>
      <c r="BT47" s="17"/>
      <c r="BU47" s="17"/>
      <c r="BV47" s="17"/>
      <c r="BW47" s="17"/>
      <c r="BX47" s="18"/>
      <c r="BY47" s="18"/>
      <c r="BZ47" s="3"/>
      <c r="CA47" s="3"/>
      <c r="CB47" s="3"/>
      <c r="CC47" s="3"/>
      <c r="CD47" s="3"/>
      <c r="CE47" s="3"/>
      <c r="CF47" s="3"/>
      <c r="CG47" s="3"/>
      <c r="CH47" s="3"/>
      <c r="CI47" s="3"/>
      <c r="CJ47" s="3"/>
      <c r="CK47" s="3"/>
      <c r="CL47" s="3"/>
    </row>
    <row r="48" spans="2:90" ht="9" customHeight="1" x14ac:dyDescent="0.2">
      <c r="B48" s="2"/>
      <c r="C48" s="879" t="s">
        <v>90</v>
      </c>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879"/>
      <c r="AM48" s="879"/>
      <c r="AN48" s="879"/>
      <c r="AO48" s="879"/>
      <c r="AP48" s="879"/>
      <c r="AQ48" s="879"/>
      <c r="AR48" s="879"/>
      <c r="AS48" s="879"/>
      <c r="AT48" s="879"/>
      <c r="AU48" s="879"/>
      <c r="AV48" s="879"/>
      <c r="AW48" s="879"/>
      <c r="AX48" s="879"/>
      <c r="AY48" s="6"/>
      <c r="BA48" s="11"/>
      <c r="BB48" s="11"/>
      <c r="BC48" s="11"/>
      <c r="BD48" s="11"/>
      <c r="BE48" s="11"/>
      <c r="BF48" s="11"/>
      <c r="BG48" s="11"/>
      <c r="BH48" s="11"/>
      <c r="BI48" s="3"/>
      <c r="BJ48" s="3"/>
      <c r="BK48" s="3"/>
      <c r="BL48" s="3"/>
      <c r="BM48" s="3"/>
      <c r="BN48" s="3"/>
      <c r="BO48" s="17"/>
      <c r="BP48" s="17"/>
      <c r="BQ48" s="17"/>
      <c r="BR48" s="17"/>
      <c r="BS48" s="17"/>
      <c r="BT48" s="17"/>
      <c r="BU48" s="17"/>
      <c r="BV48" s="17"/>
      <c r="BW48" s="17"/>
      <c r="BX48" s="18"/>
      <c r="BY48" s="18"/>
      <c r="BZ48" s="3"/>
      <c r="CA48" s="3"/>
      <c r="CB48" s="3"/>
      <c r="CC48" s="3"/>
      <c r="CD48" s="3"/>
      <c r="CE48" s="3"/>
      <c r="CF48" s="3"/>
      <c r="CG48" s="3"/>
      <c r="CH48" s="3"/>
      <c r="CI48" s="3"/>
      <c r="CJ48" s="3"/>
      <c r="CK48" s="3"/>
      <c r="CL48" s="3"/>
    </row>
    <row r="49" spans="2:90" ht="9" customHeight="1" x14ac:dyDescent="0.2">
      <c r="B49" s="2"/>
      <c r="C49" s="879"/>
      <c r="D49" s="879"/>
      <c r="E49" s="879"/>
      <c r="F49" s="879"/>
      <c r="G49" s="879"/>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79"/>
      <c r="AY49" s="5"/>
      <c r="BA49" s="11"/>
      <c r="BB49" s="11"/>
      <c r="BC49" s="11"/>
      <c r="BD49" s="11"/>
      <c r="BE49" s="11"/>
      <c r="BF49" s="11"/>
      <c r="BG49" s="11"/>
      <c r="BH49" s="11"/>
      <c r="BI49" s="3"/>
      <c r="BJ49" s="3"/>
      <c r="BK49" s="3"/>
      <c r="BL49" s="3"/>
      <c r="BM49" s="3"/>
      <c r="BN49" s="3"/>
      <c r="BO49" s="17"/>
      <c r="BP49" s="17"/>
      <c r="BQ49" s="17"/>
      <c r="BR49" s="17"/>
      <c r="BS49" s="17"/>
      <c r="BT49" s="17"/>
      <c r="BU49" s="17"/>
      <c r="BV49" s="17"/>
      <c r="BW49" s="17"/>
      <c r="BX49" s="18"/>
      <c r="BY49" s="18"/>
      <c r="BZ49" s="3"/>
      <c r="CA49" s="3"/>
      <c r="CB49" s="3"/>
      <c r="CC49" s="3"/>
      <c r="CD49" s="3"/>
      <c r="CE49" s="3"/>
      <c r="CF49" s="3"/>
      <c r="CG49" s="3"/>
      <c r="CH49" s="3"/>
      <c r="CI49" s="3"/>
      <c r="CJ49" s="3"/>
      <c r="CK49" s="3"/>
      <c r="CL49" s="3"/>
    </row>
    <row r="50" spans="2:90" ht="9" customHeight="1" x14ac:dyDescent="0.2">
      <c r="B50" s="2"/>
      <c r="C50" s="2"/>
      <c r="D50" s="2"/>
      <c r="E50" s="2"/>
      <c r="F50" s="2"/>
      <c r="G50" s="2"/>
      <c r="H50" s="2"/>
      <c r="I50" s="2"/>
      <c r="J50" s="2"/>
      <c r="K50" s="2"/>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BA50" s="11"/>
      <c r="BB50" s="11"/>
      <c r="BC50" s="11"/>
      <c r="BD50" s="11"/>
      <c r="BE50" s="11"/>
      <c r="BF50" s="11"/>
      <c r="BG50" s="11"/>
      <c r="BH50" s="11"/>
      <c r="BI50" s="3"/>
      <c r="BJ50" s="3"/>
      <c r="BK50" s="3"/>
      <c r="BL50" s="3"/>
      <c r="BM50" s="3"/>
      <c r="BN50" s="3"/>
      <c r="BO50" s="3"/>
      <c r="BP50" s="3"/>
      <c r="BQ50" s="3"/>
      <c r="BR50" s="3"/>
      <c r="BS50" s="3"/>
      <c r="BT50" s="3"/>
      <c r="BU50" s="3"/>
      <c r="BV50" s="3"/>
      <c r="BW50" s="3"/>
      <c r="BX50" s="18"/>
      <c r="BY50" s="18"/>
      <c r="BZ50" s="3"/>
      <c r="CA50" s="3"/>
      <c r="CB50" s="3"/>
      <c r="CC50" s="3"/>
      <c r="CD50" s="3"/>
      <c r="CE50" s="3"/>
      <c r="CF50" s="3"/>
      <c r="CG50" s="3"/>
      <c r="CH50" s="3"/>
      <c r="CI50" s="3"/>
      <c r="CJ50" s="3"/>
      <c r="CK50" s="3"/>
      <c r="CL50" s="3"/>
    </row>
    <row r="51" spans="2:90" ht="9" customHeight="1" x14ac:dyDescent="0.2">
      <c r="B51" s="2"/>
      <c r="C51" s="2"/>
      <c r="D51" s="2"/>
      <c r="E51" s="2"/>
      <c r="F51" s="2"/>
      <c r="G51" s="2"/>
      <c r="H51" s="2"/>
      <c r="I51" s="2"/>
      <c r="J51" s="2"/>
      <c r="K51" s="2"/>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BA51" s="11"/>
      <c r="BB51" s="11"/>
      <c r="BC51" s="11"/>
      <c r="BD51" s="11"/>
      <c r="BE51" s="11"/>
      <c r="BF51" s="11"/>
      <c r="BG51" s="11"/>
      <c r="BH51" s="11"/>
      <c r="BI51" s="3"/>
      <c r="BJ51" s="3"/>
      <c r="BK51" s="3"/>
      <c r="BL51" s="3"/>
      <c r="BM51" s="3"/>
      <c r="BN51" s="3"/>
      <c r="BO51" s="3"/>
      <c r="BP51" s="3"/>
      <c r="BQ51" s="3"/>
      <c r="BR51" s="3"/>
      <c r="BS51" s="3"/>
      <c r="BT51" s="3"/>
      <c r="BU51" s="3"/>
      <c r="BV51" s="3"/>
      <c r="BW51" s="3"/>
      <c r="BX51" s="18"/>
      <c r="BY51" s="18"/>
      <c r="BZ51" s="3"/>
      <c r="CA51" s="3"/>
      <c r="CB51" s="3"/>
      <c r="CC51" s="3"/>
      <c r="CD51" s="3"/>
      <c r="CE51" s="3"/>
      <c r="CF51" s="3"/>
      <c r="CG51" s="3"/>
      <c r="CH51" s="3"/>
      <c r="CI51" s="3"/>
      <c r="CJ51" s="3"/>
      <c r="CK51" s="3"/>
      <c r="CL51" s="3"/>
    </row>
    <row r="52" spans="2:90" ht="9" customHeight="1" x14ac:dyDescent="0.2">
      <c r="B52" s="2"/>
      <c r="C52" s="2"/>
      <c r="D52" s="2"/>
      <c r="E52" s="2"/>
      <c r="F52" s="2"/>
      <c r="G52" s="2"/>
      <c r="H52" s="2"/>
      <c r="I52" s="2"/>
      <c r="J52" s="2"/>
      <c r="K52" s="2"/>
      <c r="L52" s="6"/>
      <c r="M52" s="6"/>
      <c r="N52" s="5"/>
      <c r="O52" s="5"/>
      <c r="P52" s="5"/>
      <c r="Q52" s="5"/>
      <c r="R52" s="5"/>
      <c r="S52" s="5"/>
      <c r="T52" s="5"/>
      <c r="U52" s="5"/>
      <c r="V52" s="5"/>
      <c r="W52" s="5"/>
      <c r="X52" s="5"/>
      <c r="Y52" s="5"/>
      <c r="Z52" s="5"/>
      <c r="AA52" s="5"/>
      <c r="AB52" s="5"/>
      <c r="AC52" s="5"/>
      <c r="AD52" s="6"/>
      <c r="AE52" s="6"/>
      <c r="AF52" s="6"/>
      <c r="AG52" s="6"/>
      <c r="AH52" s="5"/>
      <c r="AI52" s="5"/>
      <c r="AJ52" s="5"/>
      <c r="AK52" s="5"/>
      <c r="AL52" s="5"/>
      <c r="AM52" s="5"/>
      <c r="AN52" s="5"/>
      <c r="AO52" s="5"/>
      <c r="AP52" s="5"/>
      <c r="AQ52" s="5"/>
      <c r="AR52" s="5"/>
      <c r="AS52" s="5"/>
      <c r="AT52" s="5"/>
      <c r="AU52" s="5"/>
      <c r="AV52" s="5"/>
      <c r="AW52" s="5"/>
      <c r="AX52" s="6"/>
      <c r="AY52" s="6"/>
      <c r="BA52" s="11"/>
      <c r="BB52" s="11"/>
      <c r="BC52" s="11"/>
      <c r="BD52" s="11"/>
      <c r="BE52" s="11"/>
      <c r="BF52" s="11"/>
      <c r="BG52" s="11"/>
      <c r="BH52" s="11"/>
      <c r="BI52" s="3"/>
      <c r="BJ52" s="3"/>
      <c r="BK52" s="3"/>
      <c r="BL52" s="3"/>
      <c r="BM52" s="3"/>
      <c r="BN52" s="3"/>
      <c r="BO52" s="3"/>
      <c r="BP52" s="11"/>
      <c r="BQ52" s="11"/>
      <c r="BR52" s="11"/>
      <c r="BS52" s="11"/>
      <c r="BT52" s="11"/>
      <c r="BU52" s="11"/>
      <c r="BV52" s="11"/>
      <c r="BW52" s="3"/>
      <c r="BX52" s="18"/>
      <c r="BY52" s="18"/>
      <c r="BZ52" s="3"/>
      <c r="CA52" s="3"/>
      <c r="CB52" s="3"/>
      <c r="CC52" s="3"/>
      <c r="CD52" s="3"/>
      <c r="CE52" s="3"/>
      <c r="CF52" s="3"/>
      <c r="CG52" s="3"/>
      <c r="CH52" s="3"/>
      <c r="CI52" s="3"/>
      <c r="CJ52" s="3"/>
      <c r="CK52" s="3"/>
      <c r="CL52" s="3"/>
    </row>
    <row r="53" spans="2:90" ht="9" customHeight="1" x14ac:dyDescent="0.2">
      <c r="B53" s="2"/>
      <c r="C53" s="2"/>
      <c r="D53" s="2"/>
      <c r="E53" s="2"/>
      <c r="F53" s="2"/>
      <c r="G53" s="2"/>
      <c r="H53" s="2"/>
      <c r="I53" s="2"/>
      <c r="J53" s="2"/>
      <c r="K53" s="2"/>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BA53" s="11"/>
      <c r="BB53" s="11"/>
      <c r="BC53" s="11"/>
      <c r="BD53" s="11"/>
      <c r="BE53" s="11"/>
      <c r="BF53" s="11"/>
      <c r="BG53" s="11"/>
      <c r="BH53" s="11"/>
      <c r="BI53" s="3"/>
      <c r="BJ53" s="3"/>
      <c r="BK53" s="3"/>
      <c r="BL53" s="3"/>
      <c r="BM53" s="3"/>
      <c r="BN53" s="3"/>
      <c r="BO53" s="3"/>
      <c r="BP53" s="11"/>
      <c r="BQ53" s="11"/>
      <c r="BR53" s="11"/>
      <c r="BS53" s="11"/>
      <c r="BT53" s="11"/>
      <c r="BU53" s="11"/>
      <c r="BV53" s="11"/>
      <c r="BW53" s="3"/>
      <c r="BX53" s="18"/>
      <c r="BY53" s="18"/>
      <c r="BZ53" s="3"/>
      <c r="CA53" s="3"/>
      <c r="CB53" s="3"/>
      <c r="CC53" s="3"/>
      <c r="CD53" s="3"/>
      <c r="CE53" s="3"/>
      <c r="CF53" s="3"/>
      <c r="CG53" s="3"/>
      <c r="CH53" s="3"/>
      <c r="CI53" s="3"/>
      <c r="CJ53" s="3"/>
      <c r="CK53" s="3"/>
      <c r="CL53" s="3"/>
    </row>
    <row r="54" spans="2:90" ht="9" customHeight="1" x14ac:dyDescent="0.2">
      <c r="B54" s="2"/>
      <c r="C54" s="2"/>
      <c r="D54" s="2"/>
      <c r="E54" s="2"/>
      <c r="F54" s="2"/>
      <c r="G54" s="2"/>
      <c r="H54" s="2"/>
      <c r="I54" s="2"/>
      <c r="J54" s="2"/>
      <c r="K54" s="2"/>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BA54" s="11"/>
      <c r="BB54" s="11"/>
      <c r="BC54" s="11"/>
      <c r="BD54" s="11"/>
      <c r="BE54" s="11"/>
      <c r="BF54" s="11"/>
      <c r="BG54" s="11"/>
      <c r="BH54" s="11"/>
      <c r="BI54" s="11"/>
      <c r="BJ54" s="11"/>
      <c r="BK54" s="11"/>
      <c r="BL54" s="11"/>
      <c r="BM54" s="11"/>
      <c r="BN54" s="11"/>
      <c r="BO54" s="11"/>
      <c r="BP54" s="11"/>
      <c r="BQ54" s="11"/>
      <c r="BR54" s="11"/>
      <c r="BS54" s="11"/>
      <c r="BT54" s="11"/>
      <c r="BU54" s="11"/>
      <c r="BV54" s="11"/>
      <c r="BW54" s="3"/>
      <c r="BX54" s="18"/>
      <c r="BY54" s="18"/>
      <c r="BZ54" s="3"/>
      <c r="CA54" s="3"/>
      <c r="CB54" s="3"/>
      <c r="CC54" s="3"/>
      <c r="CD54" s="3"/>
      <c r="CE54" s="3"/>
      <c r="CF54" s="3"/>
      <c r="CG54" s="3"/>
      <c r="CH54" s="3"/>
      <c r="CI54" s="3"/>
      <c r="CJ54" s="3"/>
      <c r="CK54" s="3"/>
      <c r="CL54" s="3"/>
    </row>
    <row r="55" spans="2:90" ht="9" customHeight="1" x14ac:dyDescent="0.2">
      <c r="B55" s="2"/>
      <c r="C55" s="2"/>
      <c r="D55" s="2"/>
      <c r="E55" s="2"/>
      <c r="F55" s="2"/>
      <c r="G55" s="2"/>
      <c r="H55" s="2"/>
      <c r="I55" s="2"/>
      <c r="J55" s="2"/>
      <c r="K55" s="2"/>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BA55" s="11"/>
      <c r="BB55" s="11"/>
      <c r="BC55" s="11"/>
      <c r="BD55" s="11"/>
      <c r="BE55" s="11"/>
      <c r="BF55" s="11"/>
      <c r="BG55" s="11"/>
      <c r="BH55" s="11"/>
      <c r="BI55" s="11"/>
      <c r="BJ55" s="11"/>
      <c r="BK55" s="11"/>
      <c r="BL55" s="11"/>
      <c r="BM55" s="11"/>
      <c r="BN55" s="11"/>
      <c r="BO55" s="11"/>
      <c r="BP55" s="11"/>
      <c r="BQ55" s="11"/>
      <c r="BR55" s="11"/>
      <c r="BS55" s="11"/>
      <c r="BT55" s="11"/>
      <c r="BU55" s="11"/>
      <c r="BV55" s="11"/>
      <c r="BW55" s="3"/>
      <c r="BX55" s="18"/>
      <c r="BY55" s="18"/>
      <c r="BZ55" s="3"/>
      <c r="CA55" s="3"/>
      <c r="CB55" s="3"/>
      <c r="CC55" s="3"/>
      <c r="CD55" s="3"/>
      <c r="CE55" s="3"/>
      <c r="CF55" s="3"/>
      <c r="CG55" s="3"/>
      <c r="CH55" s="3"/>
      <c r="CI55" s="3"/>
      <c r="CJ55" s="3"/>
      <c r="CK55" s="3"/>
      <c r="CL55" s="3"/>
    </row>
    <row r="56" spans="2:90" ht="9" customHeight="1" x14ac:dyDescent="0.2">
      <c r="B56" s="13"/>
      <c r="C56" s="13"/>
      <c r="D56" s="7"/>
      <c r="E56" s="7"/>
      <c r="F56" s="7"/>
      <c r="G56" s="7"/>
      <c r="H56" s="7"/>
      <c r="I56" s="7"/>
      <c r="J56" s="7"/>
      <c r="K56" s="7"/>
      <c r="L56" s="5"/>
      <c r="M56" s="5"/>
      <c r="N56" s="5"/>
      <c r="O56" s="5"/>
      <c r="P56" s="5"/>
      <c r="Q56" s="5"/>
      <c r="R56" s="5"/>
      <c r="S56" s="5"/>
      <c r="T56" s="5"/>
      <c r="U56" s="5"/>
      <c r="V56" s="5"/>
      <c r="W56" s="5"/>
      <c r="X56" s="5"/>
      <c r="Y56" s="5"/>
      <c r="Z56" s="5"/>
      <c r="AA56" s="5"/>
      <c r="AB56" s="5"/>
      <c r="AC56" s="5"/>
      <c r="AD56" s="5"/>
      <c r="AE56" s="5"/>
      <c r="AF56" s="5"/>
      <c r="AG56" s="5"/>
      <c r="AH56" s="6"/>
      <c r="AI56" s="6"/>
      <c r="AJ56" s="6"/>
      <c r="AK56" s="5"/>
      <c r="AL56" s="5"/>
      <c r="AM56" s="5"/>
      <c r="AN56" s="5"/>
      <c r="AO56" s="5"/>
      <c r="AP56" s="5"/>
      <c r="AQ56" s="5"/>
      <c r="AR56" s="5"/>
      <c r="AS56" s="5"/>
      <c r="AT56" s="5"/>
      <c r="AU56" s="5"/>
      <c r="AV56" s="5"/>
      <c r="AW56" s="6"/>
      <c r="AX56" s="6"/>
      <c r="AY56" s="6"/>
      <c r="BA56" s="3"/>
      <c r="BB56" s="3"/>
      <c r="BC56" s="3"/>
      <c r="BD56" s="3"/>
      <c r="BE56" s="3"/>
      <c r="BF56" s="3"/>
      <c r="BG56" s="3"/>
      <c r="BH56" s="3"/>
      <c r="BI56" s="3"/>
      <c r="BJ56" s="3"/>
      <c r="BK56" s="3"/>
      <c r="BL56" s="3"/>
      <c r="BM56" s="3"/>
      <c r="BN56" s="3"/>
      <c r="BO56" s="3"/>
      <c r="BP56" s="3"/>
      <c r="BQ56" s="3"/>
      <c r="BR56" s="3"/>
      <c r="BS56" s="3"/>
      <c r="BT56" s="3"/>
      <c r="BU56" s="3"/>
      <c r="BV56" s="3"/>
      <c r="BW56" s="3"/>
      <c r="BX56" s="18"/>
      <c r="BY56" s="18"/>
      <c r="BZ56" s="3"/>
      <c r="CA56" s="3"/>
      <c r="CB56" s="3"/>
      <c r="CC56" s="3"/>
      <c r="CD56" s="3"/>
      <c r="CE56" s="3"/>
      <c r="CF56" s="3"/>
      <c r="CG56" s="3"/>
      <c r="CH56" s="3"/>
      <c r="CI56" s="3"/>
      <c r="CJ56" s="3"/>
      <c r="CK56" s="3"/>
      <c r="CL56" s="3"/>
    </row>
    <row r="57" spans="2:90" ht="9" customHeight="1" x14ac:dyDescent="0.2">
      <c r="B57" s="13"/>
      <c r="C57" s="13"/>
      <c r="D57" s="7"/>
      <c r="E57" s="7"/>
      <c r="F57" s="7"/>
      <c r="G57" s="7"/>
      <c r="H57" s="7"/>
      <c r="I57" s="7"/>
      <c r="J57" s="7"/>
      <c r="K57" s="7"/>
      <c r="L57" s="7"/>
      <c r="M57" s="7"/>
      <c r="N57" s="7"/>
      <c r="O57" s="7"/>
      <c r="P57" s="7"/>
      <c r="Q57" s="7"/>
      <c r="R57" s="7"/>
      <c r="S57" s="7"/>
      <c r="T57" s="7"/>
      <c r="U57" s="7"/>
      <c r="V57" s="7"/>
      <c r="W57" s="7"/>
      <c r="X57" s="7"/>
      <c r="Y57" s="7"/>
      <c r="Z57" s="7"/>
      <c r="AA57" s="7"/>
      <c r="AB57" s="7"/>
      <c r="AC57" s="7"/>
      <c r="AD57" s="14"/>
      <c r="AE57" s="14"/>
      <c r="AF57" s="14"/>
      <c r="AG57" s="14"/>
      <c r="AH57" s="14"/>
      <c r="AI57" s="14"/>
      <c r="AJ57" s="14"/>
      <c r="AK57" s="14"/>
      <c r="AL57" s="14"/>
      <c r="AM57" s="14"/>
      <c r="AN57" s="14"/>
      <c r="AO57" s="14"/>
      <c r="AP57" s="14"/>
      <c r="AQ57" s="14"/>
      <c r="AR57" s="14"/>
      <c r="AS57" s="14"/>
      <c r="AT57" s="14"/>
      <c r="AU57" s="14"/>
      <c r="AV57" s="14"/>
      <c r="AW57" s="14"/>
      <c r="AX57" s="14"/>
      <c r="AY57" s="14"/>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2:90" ht="9" customHeight="1" x14ac:dyDescent="0.2">
      <c r="B58" s="13"/>
      <c r="C58" s="13"/>
      <c r="D58" s="7"/>
      <c r="E58" s="7"/>
      <c r="F58" s="7"/>
      <c r="G58" s="7"/>
      <c r="H58" s="7"/>
      <c r="I58" s="7"/>
      <c r="J58" s="7"/>
      <c r="K58" s="7"/>
      <c r="L58" s="7"/>
      <c r="M58" s="7"/>
      <c r="N58" s="7"/>
      <c r="O58" s="7"/>
      <c r="P58" s="7"/>
      <c r="Q58" s="7"/>
      <c r="R58" s="7"/>
      <c r="S58" s="7"/>
      <c r="T58" s="7"/>
      <c r="U58" s="7"/>
      <c r="V58" s="7"/>
      <c r="W58" s="7"/>
      <c r="X58" s="7"/>
      <c r="Y58" s="7"/>
      <c r="Z58" s="7"/>
      <c r="AA58" s="7"/>
      <c r="AB58" s="7"/>
      <c r="AC58" s="7"/>
      <c r="AD58" s="14"/>
      <c r="AE58" s="14"/>
      <c r="AF58" s="14"/>
      <c r="AG58" s="14"/>
      <c r="AH58" s="14"/>
      <c r="AI58" s="14"/>
      <c r="AJ58" s="14"/>
      <c r="AK58" s="14"/>
      <c r="AL58" s="14"/>
      <c r="AM58" s="14"/>
      <c r="AN58" s="14"/>
      <c r="AO58" s="14"/>
      <c r="AP58" s="14"/>
      <c r="AQ58" s="14"/>
      <c r="AR58" s="14"/>
      <c r="AS58" s="14"/>
      <c r="AT58" s="14"/>
      <c r="AU58" s="14"/>
      <c r="AV58" s="14"/>
      <c r="AW58" s="14"/>
      <c r="AX58" s="14"/>
      <c r="AY58" s="14"/>
      <c r="BA58" s="3"/>
      <c r="BB58" s="3"/>
      <c r="BC58" s="3"/>
      <c r="BD58" s="3"/>
      <c r="BE58" s="3"/>
      <c r="BF58" s="3"/>
      <c r="BG58" s="3"/>
      <c r="BH58" s="3"/>
      <c r="BI58" s="3"/>
      <c r="BJ58" s="3"/>
      <c r="BK58" s="3"/>
      <c r="BL58" s="3"/>
      <c r="BM58" s="3"/>
      <c r="BN58" s="3"/>
      <c r="BO58" s="3"/>
      <c r="BP58" s="2"/>
      <c r="BQ58" s="2"/>
      <c r="BR58" s="2"/>
      <c r="BS58" s="2"/>
      <c r="BT58" s="2"/>
      <c r="BU58" s="2"/>
      <c r="BV58" s="2"/>
      <c r="BW58" s="3"/>
      <c r="BX58" s="3"/>
      <c r="BY58" s="3"/>
      <c r="BZ58" s="3"/>
      <c r="CA58" s="3"/>
      <c r="CB58" s="3"/>
      <c r="CC58" s="3"/>
      <c r="CD58" s="3"/>
      <c r="CE58" s="3"/>
      <c r="CF58" s="3"/>
      <c r="CG58" s="3"/>
      <c r="CH58" s="3"/>
      <c r="CI58" s="3"/>
      <c r="CJ58" s="3"/>
      <c r="CK58" s="3"/>
      <c r="CL58" s="3"/>
    </row>
    <row r="59" spans="2:90" ht="9" customHeight="1" x14ac:dyDescent="0.2">
      <c r="B59" s="13"/>
      <c r="C59" s="13"/>
      <c r="D59" s="7"/>
      <c r="E59" s="7"/>
      <c r="F59" s="7"/>
      <c r="G59" s="7"/>
      <c r="H59" s="7"/>
      <c r="I59" s="7"/>
      <c r="J59" s="7"/>
      <c r="K59" s="7"/>
      <c r="L59" s="7"/>
      <c r="M59" s="7"/>
      <c r="N59" s="7"/>
      <c r="O59" s="7"/>
      <c r="P59" s="7"/>
      <c r="Q59" s="7"/>
      <c r="R59" s="7"/>
      <c r="S59" s="7"/>
      <c r="T59" s="7"/>
      <c r="U59" s="7"/>
      <c r="V59" s="7"/>
      <c r="W59" s="7"/>
      <c r="X59" s="7"/>
      <c r="Y59" s="7"/>
      <c r="Z59" s="7"/>
      <c r="AA59" s="7"/>
      <c r="AB59" s="7"/>
      <c r="AC59" s="7"/>
      <c r="AD59" s="14"/>
      <c r="AE59" s="14"/>
      <c r="AF59" s="14"/>
      <c r="AG59" s="14"/>
      <c r="AH59" s="14"/>
      <c r="AI59" s="14"/>
      <c r="AJ59" s="14"/>
      <c r="AK59" s="14"/>
      <c r="AL59" s="14"/>
      <c r="AM59" s="14"/>
      <c r="AN59" s="14"/>
      <c r="AO59" s="14"/>
      <c r="AP59" s="14"/>
      <c r="AQ59" s="14"/>
      <c r="AR59" s="14"/>
      <c r="AS59" s="14"/>
      <c r="AT59" s="14"/>
      <c r="AU59" s="14"/>
      <c r="AV59" s="14"/>
      <c r="AW59" s="14"/>
      <c r="AX59" s="14"/>
      <c r="AY59" s="14"/>
      <c r="BA59" s="3"/>
      <c r="BB59" s="3"/>
      <c r="BC59" s="3"/>
      <c r="BD59" s="3"/>
      <c r="BE59" s="3"/>
      <c r="BF59" s="3"/>
      <c r="BG59" s="3"/>
      <c r="BH59" s="3"/>
      <c r="BI59" s="3"/>
      <c r="BJ59" s="3"/>
      <c r="BK59" s="3"/>
      <c r="BL59" s="3"/>
      <c r="BM59" s="3"/>
      <c r="BN59" s="3"/>
      <c r="BO59" s="3"/>
      <c r="BP59" s="2"/>
      <c r="BQ59" s="2"/>
      <c r="BR59" s="2"/>
      <c r="BS59" s="2"/>
      <c r="BT59" s="2"/>
      <c r="BU59" s="2"/>
      <c r="BV59" s="2"/>
      <c r="BW59" s="3"/>
      <c r="BX59" s="3"/>
      <c r="BY59" s="3"/>
      <c r="BZ59" s="3"/>
      <c r="CA59" s="3"/>
      <c r="CB59" s="3"/>
      <c r="CC59" s="3"/>
      <c r="CD59" s="3"/>
      <c r="CE59" s="3"/>
      <c r="CF59" s="3"/>
      <c r="CG59" s="3"/>
      <c r="CH59" s="3"/>
      <c r="CI59" s="3"/>
      <c r="CJ59" s="3"/>
      <c r="CK59" s="3"/>
      <c r="CL59" s="3"/>
    </row>
  </sheetData>
  <sheetProtection password="B7B0" sheet="1" objects="1" scenarios="1" selectLockedCells="1" selectUnlockedCells="1"/>
  <mergeCells count="30">
    <mergeCell ref="C6:AX7"/>
    <mergeCell ref="C8:Q9"/>
    <mergeCell ref="C10:AX11"/>
    <mergeCell ref="BD16:CF17"/>
    <mergeCell ref="BB4:BV5"/>
    <mergeCell ref="BD10:CG11"/>
    <mergeCell ref="C12:AX13"/>
    <mergeCell ref="BD6:CG7"/>
    <mergeCell ref="B4:T5"/>
    <mergeCell ref="BD8:BL9"/>
    <mergeCell ref="BD12:CG13"/>
    <mergeCell ref="C14:AX15"/>
    <mergeCell ref="BD14:CF15"/>
    <mergeCell ref="C16:Q17"/>
    <mergeCell ref="C32:AX33"/>
    <mergeCell ref="C34:T35"/>
    <mergeCell ref="C48:AX49"/>
    <mergeCell ref="C18:AX19"/>
    <mergeCell ref="C20:AX21"/>
    <mergeCell ref="C26:H27"/>
    <mergeCell ref="C38:H39"/>
    <mergeCell ref="C42:AX43"/>
    <mergeCell ref="C36:AX37"/>
    <mergeCell ref="C22:AX23"/>
    <mergeCell ref="C40:AX41"/>
    <mergeCell ref="C44:AX45"/>
    <mergeCell ref="C46:AX47"/>
    <mergeCell ref="C30:T31"/>
    <mergeCell ref="C24:AX25"/>
    <mergeCell ref="C28:AX29"/>
  </mergeCells>
  <phoneticPr fontId="1"/>
  <printOptions horizontalCentered="1" verticalCentered="1"/>
  <pageMargins left="0.39370078740157483" right="0.39370078740157483" top="0.39370078740157483" bottom="0.55118110236220474" header="0.35433070866141736" footer="0.47244094488188981"/>
  <pageSetup paperSize="9" orientation="landscape" horizontalDpi="300"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vt:lpstr>
      <vt:lpstr>一括印刷</vt:lpstr>
      <vt:lpstr>第１葉</vt:lpstr>
      <vt:lpstr>第２葉</vt:lpstr>
      <vt:lpstr>第３葉 </vt:lpstr>
      <vt:lpstr>第４葉</vt:lpstr>
      <vt:lpstr>裏面</vt:lpstr>
      <vt:lpstr>一括印刷!Print_Area</vt:lpstr>
      <vt:lpstr>第２葉!Print_Area</vt:lpstr>
      <vt:lpstr>入力!Print_Area</vt:lpstr>
      <vt:lpstr>一括印刷!Print_Titles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2016-02-01T11:18:16Z</dcterms:created>
  <dcterms:modified xsi:type="dcterms:W3CDTF">2022-01-31T01:31:46Z</dcterms:modified>
</cp:coreProperties>
</file>