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d1k_2212_01/Desktop/進行中/主税局/作業指示書/作業済み/078】法人二税納付書作成データ等の差し替え/差替えデータ/"/>
    </mc:Choice>
  </mc:AlternateContent>
  <xr:revisionPtr revIDLastSave="0" documentId="13_ncr:1_{DD86A60D-3EDA-0549-8051-EF2C52FD0A17}" xr6:coauthVersionLast="47" xr6:coauthVersionMax="47" xr10:uidLastSave="{00000000-0000-0000-0000-000000000000}"/>
  <bookViews>
    <workbookView xWindow="-13860" yWindow="-19560" windowWidth="28800" windowHeight="17500" xr2:uid="{2A02F291-D8AE-4447-BF14-4AEB80B9C259}"/>
  </bookViews>
  <sheets>
    <sheet name="使用方法" sheetId="1" r:id="rId1"/>
    <sheet name="入力シート" sheetId="2" r:id="rId2"/>
    <sheet name="印刷シート" sheetId="3" r:id="rId3"/>
  </sheets>
  <definedNames>
    <definedName name="exeljapan" localSheetId="1">入力シート!$A$1:$M$35</definedName>
    <definedName name="print" localSheetId="2">印刷シート!$A$1:$GW$67</definedName>
    <definedName name="_xlnm.Print_Area" localSheetId="2">印刷シート!$A$1:$GW$67</definedName>
    <definedName name="_xlnm.Print_Area" localSheetId="1">入力シート!$A$1:$M$35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BS9" i="3" s="1"/>
  <c r="E10" i="3"/>
  <c r="BS10" i="3"/>
  <c r="O11" i="3"/>
  <c r="CC11" i="3" s="1"/>
  <c r="E18" i="3"/>
  <c r="J18" i="3"/>
  <c r="BX18" i="3" s="1"/>
  <c r="O18" i="3"/>
  <c r="Y18" i="3"/>
  <c r="CM18" i="3"/>
  <c r="AD18" i="3"/>
  <c r="FF18" i="3" s="1"/>
  <c r="AI18" i="3"/>
  <c r="CW18" i="3"/>
  <c r="AR18" i="3"/>
  <c r="FT18" i="3" s="1"/>
  <c r="CC18" i="3"/>
  <c r="CR18" i="3"/>
  <c r="EL18" i="3"/>
  <c r="EQ18" i="3"/>
  <c r="B19" i="3"/>
  <c r="BP19" i="3" s="1"/>
  <c r="V19" i="3"/>
  <c r="CJ19" i="3"/>
  <c r="ED19" i="3"/>
  <c r="EX19" i="3"/>
  <c r="BP28" i="3"/>
  <c r="ED28" i="3"/>
  <c r="BS36" i="3"/>
  <c r="EG36" i="3"/>
  <c r="P52" i="3"/>
  <c r="W52" i="3"/>
  <c r="CK52" i="3"/>
  <c r="EY52" i="3"/>
  <c r="AD52" i="3"/>
  <c r="CR52" i="3" s="1"/>
  <c r="FF52" i="3" s="1"/>
  <c r="CD52" i="3"/>
  <c r="ER52" i="3"/>
  <c r="M53" i="3"/>
  <c r="CA53" i="3"/>
  <c r="M54" i="3"/>
  <c r="CA54" i="3" s="1"/>
  <c r="CE58" i="3"/>
  <c r="V3" i="2"/>
  <c r="V5" i="2"/>
  <c r="V7" i="2"/>
  <c r="AD7" i="2"/>
  <c r="Z7" i="2" s="1"/>
  <c r="B15" i="3" s="1"/>
  <c r="BP15" i="3" s="1"/>
  <c r="V8" i="2"/>
  <c r="Z8" i="2"/>
  <c r="AF15" i="3" s="1"/>
  <c r="FH15" i="3" s="1"/>
  <c r="AA8" i="2"/>
  <c r="AI15" i="3" s="1"/>
  <c r="AD8" i="2"/>
  <c r="J8" i="2" s="1"/>
  <c r="V9" i="2"/>
  <c r="Z9" i="2"/>
  <c r="AA9" i="2"/>
  <c r="AB9" i="2"/>
  <c r="AC9" i="2"/>
  <c r="AD9" i="2"/>
  <c r="AE9" i="2"/>
  <c r="AF9" i="2"/>
  <c r="AG9" i="2"/>
  <c r="AH9" i="2"/>
  <c r="AI9" i="2"/>
  <c r="AJ9" i="2"/>
  <c r="AP15" i="3"/>
  <c r="Z10" i="2"/>
  <c r="N15" i="3"/>
  <c r="AA10" i="2"/>
  <c r="Q15" i="3" s="1"/>
  <c r="AB10" i="2"/>
  <c r="T15" i="3" s="1"/>
  <c r="EV15" i="3" s="1"/>
  <c r="AC10" i="2"/>
  <c r="W15" i="3"/>
  <c r="EY15" i="3" s="1"/>
  <c r="AD10" i="2"/>
  <c r="Z15" i="3"/>
  <c r="AE10" i="2"/>
  <c r="AC15" i="3" s="1"/>
  <c r="V10" i="2"/>
  <c r="V14" i="2" s="1"/>
  <c r="W11" i="2"/>
  <c r="V11" i="2"/>
  <c r="W12" i="2"/>
  <c r="V19" i="2" s="1"/>
  <c r="V12" i="2"/>
  <c r="V13" i="2"/>
  <c r="AE14" i="2"/>
  <c r="DF18" i="3" s="1"/>
  <c r="E18" i="2"/>
  <c r="E24" i="2"/>
  <c r="E29" i="2"/>
  <c r="E30" i="2"/>
  <c r="V29" i="2" s="1"/>
  <c r="AA33" i="2"/>
  <c r="CG58" i="3" s="1"/>
  <c r="AB33" i="2"/>
  <c r="CI58" i="3" s="1"/>
  <c r="AC33" i="2"/>
  <c r="CK58" i="3" s="1"/>
  <c r="AD33" i="2"/>
  <c r="CM58" i="3" s="1"/>
  <c r="AE33" i="2"/>
  <c r="CO58" i="3" s="1"/>
  <c r="AF33" i="2"/>
  <c r="CQ58" i="3" s="1"/>
  <c r="AG33" i="2"/>
  <c r="CS58" i="3" s="1"/>
  <c r="AH33" i="2"/>
  <c r="CU58" i="3" s="1"/>
  <c r="AI33" i="2"/>
  <c r="CW58" i="3" s="1"/>
  <c r="EO53" i="3"/>
  <c r="FK18" i="3"/>
  <c r="FA18" i="3"/>
  <c r="CT15" i="3"/>
  <c r="V31" i="2"/>
  <c r="DD15" i="3"/>
  <c r="FR15" i="3"/>
  <c r="FK15" i="3"/>
  <c r="CW15" i="3"/>
  <c r="EG18" i="3"/>
  <c r="BS18" i="3"/>
  <c r="CQ15" i="3"/>
  <c r="FE15" i="3"/>
  <c r="CN15" i="3"/>
  <c r="FB15" i="3"/>
  <c r="CH15" i="3"/>
  <c r="CK15" i="3"/>
  <c r="CB15" i="3"/>
  <c r="EP15" i="3"/>
  <c r="CE15" i="3"/>
  <c r="ES15" i="3"/>
  <c r="V20" i="2"/>
  <c r="EG10" i="3"/>
  <c r="AA7" i="2" l="1"/>
  <c r="E15" i="3" s="1"/>
  <c r="EG15" i="3" s="1"/>
  <c r="ED15" i="3"/>
  <c r="BS15" i="3"/>
  <c r="V30" i="2"/>
  <c r="EO54" i="3"/>
  <c r="EQ11" i="3"/>
  <c r="EG9" i="3"/>
  <c r="AE22" i="2" l="1"/>
  <c r="AP35" i="3" s="1"/>
  <c r="AJ23" i="2"/>
  <c r="BJ37" i="3" s="1"/>
  <c r="AC15" i="2"/>
  <c r="AH21" i="3" s="1"/>
  <c r="AI16" i="2"/>
  <c r="BF23" i="3" s="1"/>
  <c r="AE18" i="2"/>
  <c r="AP27" i="3" s="1"/>
  <c r="AJ19" i="2"/>
  <c r="BJ29" i="3" s="1"/>
  <c r="AB21" i="2"/>
  <c r="AD33" i="3" s="1"/>
  <c r="AG22" i="2"/>
  <c r="AX35" i="3" s="1"/>
  <c r="Z24" i="2"/>
  <c r="V39" i="3" s="1"/>
  <c r="AE25" i="2"/>
  <c r="AP41" i="3" s="1"/>
  <c r="AJ26" i="2"/>
  <c r="BJ43" i="3" s="1"/>
  <c r="AB28" i="2"/>
  <c r="AD47" i="3" s="1"/>
  <c r="AJ28" i="2"/>
  <c r="BJ47" i="3" s="1"/>
  <c r="AF29" i="2"/>
  <c r="AT49" i="3" s="1"/>
  <c r="AC30" i="2"/>
  <c r="AH51" i="3" s="1"/>
  <c r="Z15" i="2"/>
  <c r="V21" i="3" s="1"/>
  <c r="AH15" i="2"/>
  <c r="BB21" i="3" s="1"/>
  <c r="AD16" i="2"/>
  <c r="AL23" i="3" s="1"/>
  <c r="Z17" i="2"/>
  <c r="V25" i="3" s="1"/>
  <c r="AH17" i="2"/>
  <c r="BB25" i="3" s="1"/>
  <c r="AD18" i="2"/>
  <c r="AL27" i="3" s="1"/>
  <c r="AA19" i="2"/>
  <c r="Z29" i="3" s="1"/>
  <c r="AI19" i="2"/>
  <c r="BF29" i="3" s="1"/>
  <c r="AG20" i="2"/>
  <c r="AX31" i="3" s="1"/>
  <c r="AE21" i="2"/>
  <c r="AP33" i="3" s="1"/>
  <c r="AB22" i="2"/>
  <c r="AD35" i="3" s="1"/>
  <c r="AJ22" i="2"/>
  <c r="BJ35" i="3" s="1"/>
  <c r="AG23" i="2"/>
  <c r="AX37" i="3" s="1"/>
  <c r="AE24" i="2"/>
  <c r="AP39" i="3" s="1"/>
  <c r="AB25" i="2"/>
  <c r="AD41" i="3" s="1"/>
  <c r="AJ25" i="2"/>
  <c r="BJ41" i="3" s="1"/>
  <c r="AG26" i="2"/>
  <c r="AX43" i="3" s="1"/>
  <c r="AD27" i="2"/>
  <c r="AL45" i="3" s="1"/>
  <c r="AA28" i="2"/>
  <c r="Z47" i="3" s="1"/>
  <c r="AI28" i="2"/>
  <c r="BF47" i="3" s="1"/>
  <c r="AG29" i="2"/>
  <c r="AX49" i="3" s="1"/>
  <c r="AD30" i="2"/>
  <c r="AL51" i="3" s="1"/>
  <c r="AE15" i="2"/>
  <c r="AP21" i="3" s="1"/>
  <c r="AG18" i="2"/>
  <c r="AX27" i="3" s="1"/>
  <c r="AD21" i="2"/>
  <c r="AL33" i="3" s="1"/>
  <c r="AB24" i="2"/>
  <c r="AD39" i="3" s="1"/>
  <c r="AA27" i="2"/>
  <c r="Z45" i="3" s="1"/>
  <c r="AC18" i="2"/>
  <c r="AH27" i="3" s="1"/>
  <c r="AG15" i="2"/>
  <c r="AX21" i="3" s="1"/>
  <c r="AC17" i="2"/>
  <c r="AH25" i="3" s="1"/>
  <c r="AI18" i="2"/>
  <c r="BF27" i="3" s="1"/>
  <c r="AB20" i="2"/>
  <c r="AD31" i="3" s="1"/>
  <c r="AF21" i="2"/>
  <c r="AT33" i="3" s="1"/>
  <c r="Z23" i="2"/>
  <c r="V37" i="3" s="1"/>
  <c r="AD24" i="2"/>
  <c r="AL39" i="3" s="1"/>
  <c r="AI25" i="2"/>
  <c r="BF41" i="3" s="1"/>
  <c r="AC27" i="2"/>
  <c r="AH45" i="3" s="1"/>
  <c r="AD28" i="2"/>
  <c r="AL47" i="3" s="1"/>
  <c r="Z29" i="2"/>
  <c r="V49" i="3" s="1"/>
  <c r="AH29" i="2"/>
  <c r="BB49" i="3" s="1"/>
  <c r="AE30" i="2"/>
  <c r="AP51" i="3" s="1"/>
  <c r="AB15" i="2"/>
  <c r="AD21" i="3" s="1"/>
  <c r="AJ15" i="2"/>
  <c r="BJ21" i="3" s="1"/>
  <c r="AF16" i="2"/>
  <c r="AT23" i="3" s="1"/>
  <c r="AB17" i="2"/>
  <c r="AD25" i="3" s="1"/>
  <c r="AJ17" i="2"/>
  <c r="BJ25" i="3" s="1"/>
  <c r="AF18" i="2"/>
  <c r="AT27" i="3" s="1"/>
  <c r="AC19" i="2"/>
  <c r="AH29" i="3" s="1"/>
  <c r="AA20" i="2"/>
  <c r="Z31" i="3" s="1"/>
  <c r="AI20" i="2"/>
  <c r="BF31" i="3" s="1"/>
  <c r="AG21" i="2"/>
  <c r="AX33" i="3" s="1"/>
  <c r="AD22" i="2"/>
  <c r="AL35" i="3" s="1"/>
  <c r="AA23" i="2"/>
  <c r="Z37" i="3" s="1"/>
  <c r="AI23" i="2"/>
  <c r="BF37" i="3" s="1"/>
  <c r="AG24" i="2"/>
  <c r="AX39" i="3" s="1"/>
  <c r="AD25" i="2"/>
  <c r="AL41" i="3" s="1"/>
  <c r="AA26" i="2"/>
  <c r="Z43" i="3" s="1"/>
  <c r="AI26" i="2"/>
  <c r="BF43" i="3" s="1"/>
  <c r="AF27" i="2"/>
  <c r="AT45" i="3" s="1"/>
  <c r="AC28" i="2"/>
  <c r="AH47" i="3" s="1"/>
  <c r="AA29" i="2"/>
  <c r="Z49" i="3" s="1"/>
  <c r="AI29" i="2"/>
  <c r="BF49" i="3" s="1"/>
  <c r="AF30" i="2"/>
  <c r="AT51" i="3" s="1"/>
  <c r="AC16" i="2"/>
  <c r="AH23" i="3" s="1"/>
  <c r="AD19" i="2"/>
  <c r="AL29" i="3" s="1"/>
  <c r="AA22" i="2"/>
  <c r="Z35" i="3" s="1"/>
  <c r="AJ24" i="2"/>
  <c r="BJ39" i="3" s="1"/>
  <c r="AI27" i="2"/>
  <c r="BF45" i="3" s="1"/>
  <c r="AH21" i="2"/>
  <c r="BB33" i="3" s="1"/>
  <c r="AI15" i="2"/>
  <c r="BF21" i="3" s="1"/>
  <c r="AD20" i="2"/>
  <c r="AL31" i="3" s="1"/>
  <c r="AE27" i="2"/>
  <c r="AP45" i="3" s="1"/>
  <c r="Z19" i="2"/>
  <c r="V29" i="3" s="1"/>
  <c r="AA16" i="2"/>
  <c r="Z23" i="3" s="1"/>
  <c r="AA18" i="2"/>
  <c r="Z27" i="3" s="1"/>
  <c r="AJ21" i="2"/>
  <c r="BJ33" i="3" s="1"/>
  <c r="AH23" i="2"/>
  <c r="BB37" i="3" s="1"/>
  <c r="AG27" i="2"/>
  <c r="AX45" i="3" s="1"/>
  <c r="AH28" i="2"/>
  <c r="BB47" i="3" s="1"/>
  <c r="AH26" i="2"/>
  <c r="BB43" i="3" s="1"/>
  <c r="AE17" i="2"/>
  <c r="AP25" i="3" s="1"/>
  <c r="AG16" i="2"/>
  <c r="AX23" i="3" s="1"/>
  <c r="AB23" i="2"/>
  <c r="AD37" i="3" s="1"/>
  <c r="AB19" i="2"/>
  <c r="AD29" i="3" s="1"/>
  <c r="AJ20" i="2"/>
  <c r="BJ31" i="3" s="1"/>
  <c r="AH24" i="2"/>
  <c r="BB39" i="3" s="1"/>
  <c r="AF26" i="2"/>
  <c r="AT43" i="3" s="1"/>
  <c r="AB29" i="2"/>
  <c r="AD49" i="3" s="1"/>
  <c r="AA30" i="2"/>
  <c r="Z51" i="3" s="1"/>
  <c r="Z16" i="2"/>
  <c r="V23" i="3" s="1"/>
  <c r="AC25" i="2"/>
  <c r="AH41" i="3" s="1"/>
  <c r="AC22" i="2"/>
  <c r="AH35" i="3" s="1"/>
  <c r="AB26" i="2"/>
  <c r="AD43" i="3" s="1"/>
  <c r="AG30" i="2"/>
  <c r="AX51" i="3" s="1"/>
  <c r="AD17" i="2"/>
  <c r="AL25" i="3" s="1"/>
  <c r="AC21" i="2"/>
  <c r="AH33" i="3" s="1"/>
  <c r="AH19" i="2"/>
  <c r="BB29" i="3" s="1"/>
  <c r="AI30" i="2"/>
  <c r="BF51" i="3" s="1"/>
  <c r="AB16" i="2"/>
  <c r="AD23" i="3" s="1"/>
  <c r="AF17" i="2"/>
  <c r="AT25" i="3" s="1"/>
  <c r="AH18" i="2"/>
  <c r="BB27" i="3" s="1"/>
  <c r="AH22" i="2"/>
  <c r="BB35" i="3" s="1"/>
  <c r="AA24" i="2"/>
  <c r="Z39" i="3" s="1"/>
  <c r="AF25" i="2"/>
  <c r="AT41" i="3" s="1"/>
  <c r="AJ27" i="2"/>
  <c r="BJ45" i="3" s="1"/>
  <c r="AC20" i="2"/>
  <c r="AH31" i="3" s="1"/>
  <c r="AC24" i="2"/>
  <c r="AH39" i="3" s="1"/>
  <c r="AE29" i="2"/>
  <c r="AP49" i="3" s="1"/>
  <c r="AI17" i="2"/>
  <c r="BF25" i="3" s="1"/>
  <c r="AD26" i="2"/>
  <c r="AL43" i="3" s="1"/>
  <c r="AH16" i="2"/>
  <c r="BB23" i="3" s="1"/>
  <c r="AJ18" i="2"/>
  <c r="BJ27" i="3" s="1"/>
  <c r="AE20" i="2"/>
  <c r="AP31" i="3" s="1"/>
  <c r="AI21" i="2"/>
  <c r="BF33" i="3" s="1"/>
  <c r="AH25" i="2"/>
  <c r="BB41" i="3" s="1"/>
  <c r="Z27" i="2"/>
  <c r="V45" i="3" s="1"/>
  <c r="AE28" i="2"/>
  <c r="AP47" i="3" s="1"/>
  <c r="AH30" i="2"/>
  <c r="BB51" i="3" s="1"/>
  <c r="AI22" i="2"/>
  <c r="BF35" i="3" s="1"/>
  <c r="AJ29" i="2"/>
  <c r="BJ49" i="3" s="1"/>
  <c r="AD15" i="2"/>
  <c r="AL21" i="3" s="1"/>
  <c r="AC23" i="2"/>
  <c r="AH37" i="3" s="1"/>
  <c r="AB27" i="2"/>
  <c r="AD45" i="3" s="1"/>
  <c r="AF23" i="2"/>
  <c r="AT37" i="3" s="1"/>
  <c r="AJ16" i="2"/>
  <c r="BJ23" i="3" s="1"/>
  <c r="AA15" i="2"/>
  <c r="Z21" i="3" s="1"/>
  <c r="AF19" i="2"/>
  <c r="AT29" i="3" s="1"/>
  <c r="AD23" i="2"/>
  <c r="AL37" i="3" s="1"/>
  <c r="AD29" i="2"/>
  <c r="AL49" i="3" s="1"/>
  <c r="AF15" i="2"/>
  <c r="AT21" i="3" s="1"/>
  <c r="AJ30" i="2"/>
  <c r="BJ51" i="3" s="1"/>
  <c r="Z25" i="2"/>
  <c r="V41" i="3" s="1"/>
  <c r="AH27" i="2"/>
  <c r="BB45" i="3" s="1"/>
  <c r="Z26" i="2"/>
  <c r="V43" i="3" s="1"/>
  <c r="AE16" i="2"/>
  <c r="AP23" i="3" s="1"/>
  <c r="AF20" i="2"/>
  <c r="AT31" i="3" s="1"/>
  <c r="Z28" i="2"/>
  <c r="V47" i="3" s="1"/>
  <c r="Z18" i="2"/>
  <c r="V27" i="3" s="1"/>
  <c r="AE19" i="2"/>
  <c r="AP29" i="3" s="1"/>
  <c r="Z22" i="2"/>
  <c r="V35" i="3" s="1"/>
  <c r="AE23" i="2"/>
  <c r="AP37" i="3" s="1"/>
  <c r="AI24" i="2"/>
  <c r="BF39" i="3" s="1"/>
  <c r="AG28" i="2"/>
  <c r="AX47" i="3" s="1"/>
  <c r="Z20" i="2"/>
  <c r="V31" i="3" s="1"/>
  <c r="Z21" i="2"/>
  <c r="V33" i="3" s="1"/>
  <c r="AF24" i="2"/>
  <c r="AT39" i="3" s="1"/>
  <c r="AE26" i="2"/>
  <c r="AP43" i="3" s="1"/>
  <c r="AB30" i="2"/>
  <c r="AD51" i="3" s="1"/>
  <c r="AH20" i="2"/>
  <c r="BB31" i="3" s="1"/>
  <c r="AB18" i="2"/>
  <c r="AD27" i="3" s="1"/>
  <c r="AC26" i="2"/>
  <c r="AH43" i="3" s="1"/>
  <c r="Z30" i="2"/>
  <c r="V51" i="3" s="1"/>
  <c r="AA25" i="2"/>
  <c r="Z41" i="3" s="1"/>
  <c r="AF28" i="2"/>
  <c r="AT47" i="3" s="1"/>
  <c r="AG19" i="2"/>
  <c r="AX29" i="3" s="1"/>
  <c r="AA21" i="2"/>
  <c r="Z33" i="3" s="1"/>
  <c r="AF22" i="2"/>
  <c r="AT35" i="3" s="1"/>
  <c r="AG17" i="2"/>
  <c r="AX25" i="3" s="1"/>
  <c r="AG25" i="2"/>
  <c r="AX41" i="3" s="1"/>
  <c r="AC29" i="2"/>
  <c r="AH49" i="3" s="1"/>
  <c r="AA17" i="2"/>
  <c r="Z25" i="3" s="1"/>
  <c r="V32" i="2"/>
  <c r="AU16" i="2" s="1"/>
  <c r="B65" i="3" s="1"/>
  <c r="AU8" i="2"/>
  <c r="M16" i="2" s="1"/>
  <c r="FZ47" i="3" l="1"/>
  <c r="DL47" i="3"/>
  <c r="CN25" i="3"/>
  <c r="FB25" i="3"/>
  <c r="FB41" i="3"/>
  <c r="CN41" i="3"/>
  <c r="EX33" i="3"/>
  <c r="CJ33" i="3"/>
  <c r="CJ47" i="3"/>
  <c r="EX47" i="3"/>
  <c r="CZ49" i="3"/>
  <c r="FN49" i="3"/>
  <c r="CZ21" i="3"/>
  <c r="FN21" i="3"/>
  <c r="DD31" i="3"/>
  <c r="FR31" i="3"/>
  <c r="GL45" i="3"/>
  <c r="DX45" i="3"/>
  <c r="GD29" i="3"/>
  <c r="DP29" i="3"/>
  <c r="CN51" i="3"/>
  <c r="FB51" i="3"/>
  <c r="DD25" i="3"/>
  <c r="FR25" i="3"/>
  <c r="EX29" i="3"/>
  <c r="CJ29" i="3"/>
  <c r="CZ29" i="3"/>
  <c r="FN29" i="3"/>
  <c r="CN43" i="3"/>
  <c r="FB43" i="3"/>
  <c r="CN31" i="3"/>
  <c r="FB31" i="3"/>
  <c r="DD51" i="3"/>
  <c r="FR51" i="3"/>
  <c r="DH33" i="3"/>
  <c r="FV33" i="3"/>
  <c r="CZ33" i="3"/>
  <c r="FN33" i="3"/>
  <c r="DL43" i="3"/>
  <c r="FZ43" i="3"/>
  <c r="DL31" i="3"/>
  <c r="FZ31" i="3"/>
  <c r="EX21" i="3"/>
  <c r="CJ21" i="3"/>
  <c r="DL35" i="3"/>
  <c r="FZ35" i="3"/>
  <c r="CV43" i="3"/>
  <c r="FJ43" i="3"/>
  <c r="DH29" i="3"/>
  <c r="FV29" i="3"/>
  <c r="DT35" i="3"/>
  <c r="GH35" i="3"/>
  <c r="FZ25" i="3"/>
  <c r="DL25" i="3"/>
  <c r="DT39" i="3"/>
  <c r="GH39" i="3"/>
  <c r="FJ49" i="3"/>
  <c r="CV49" i="3"/>
  <c r="EX51" i="3"/>
  <c r="CJ51" i="3"/>
  <c r="EX31" i="3"/>
  <c r="CJ31" i="3"/>
  <c r="FV31" i="3"/>
  <c r="DH31" i="3"/>
  <c r="CZ37" i="3"/>
  <c r="FN37" i="3"/>
  <c r="DX49" i="3"/>
  <c r="GL49" i="3"/>
  <c r="DX27" i="3"/>
  <c r="GL27" i="3"/>
  <c r="DH41" i="3"/>
  <c r="FV41" i="3"/>
  <c r="FJ33" i="3"/>
  <c r="CV33" i="3"/>
  <c r="CR49" i="3"/>
  <c r="FF49" i="3"/>
  <c r="DP43" i="3"/>
  <c r="GD43" i="3"/>
  <c r="DD45" i="3"/>
  <c r="FR45" i="3"/>
  <c r="FJ23" i="3"/>
  <c r="CV23" i="3"/>
  <c r="CZ41" i="3"/>
  <c r="FN41" i="3"/>
  <c r="FJ29" i="3"/>
  <c r="CV29" i="3"/>
  <c r="GD49" i="3"/>
  <c r="DP49" i="3"/>
  <c r="FF31" i="3"/>
  <c r="CR31" i="3"/>
  <c r="FZ27" i="3"/>
  <c r="DL27" i="3"/>
  <c r="DX41" i="3"/>
  <c r="GL41" i="3"/>
  <c r="GH29" i="3"/>
  <c r="DT29" i="3"/>
  <c r="FJ51" i="3"/>
  <c r="CV51" i="3"/>
  <c r="FF33" i="3"/>
  <c r="CR33" i="3"/>
  <c r="FR23" i="3"/>
  <c r="DD23" i="3"/>
  <c r="CN39" i="3"/>
  <c r="FB39" i="3"/>
  <c r="CZ25" i="3"/>
  <c r="FN25" i="3"/>
  <c r="FV43" i="3"/>
  <c r="DH43" i="3"/>
  <c r="GD47" i="3"/>
  <c r="DP47" i="3"/>
  <c r="CZ31" i="3"/>
  <c r="FN31" i="3"/>
  <c r="DH51" i="3"/>
  <c r="FV51" i="3"/>
  <c r="FZ39" i="3"/>
  <c r="DL39" i="3"/>
  <c r="DH27" i="3"/>
  <c r="FV27" i="3"/>
  <c r="CJ49" i="3"/>
  <c r="EX49" i="3"/>
  <c r="GH27" i="3"/>
  <c r="DT27" i="3"/>
  <c r="DD21" i="3"/>
  <c r="FR21" i="3"/>
  <c r="CR41" i="3"/>
  <c r="FF41" i="3"/>
  <c r="FB29" i="3"/>
  <c r="CN29" i="3"/>
  <c r="DH49" i="3"/>
  <c r="FV49" i="3"/>
  <c r="DX29" i="3"/>
  <c r="GL29" i="3"/>
  <c r="FN43" i="3"/>
  <c r="CZ43" i="3"/>
  <c r="DP35" i="3"/>
  <c r="GD35" i="3"/>
  <c r="DL51" i="3"/>
  <c r="FZ51" i="3"/>
  <c r="DP39" i="3"/>
  <c r="GD39" i="3"/>
  <c r="FZ45" i="3"/>
  <c r="DL45" i="3"/>
  <c r="GH21" i="3"/>
  <c r="DT21" i="3"/>
  <c r="DT49" i="3"/>
  <c r="GH49" i="3"/>
  <c r="DT37" i="3"/>
  <c r="GH37" i="3"/>
  <c r="GL25" i="3"/>
  <c r="DX25" i="3"/>
  <c r="FN47" i="3"/>
  <c r="CZ47" i="3"/>
  <c r="CV25" i="3"/>
  <c r="FJ25" i="3"/>
  <c r="FN51" i="3"/>
  <c r="CZ51" i="3"/>
  <c r="DD39" i="3"/>
  <c r="FR39" i="3"/>
  <c r="CZ27" i="3"/>
  <c r="FN27" i="3"/>
  <c r="GL47" i="3"/>
  <c r="DX47" i="3"/>
  <c r="FR27" i="3"/>
  <c r="DD27" i="3"/>
  <c r="FB21" i="3"/>
  <c r="CN21" i="3"/>
  <c r="DP51" i="3"/>
  <c r="GD51" i="3"/>
  <c r="FV35" i="3"/>
  <c r="DH35" i="3"/>
  <c r="GD31" i="3"/>
  <c r="DP31" i="3"/>
  <c r="FR37" i="3"/>
  <c r="DD37" i="3"/>
  <c r="DP45" i="3"/>
  <c r="GD45" i="3"/>
  <c r="DX23" i="3"/>
  <c r="GL23" i="3"/>
  <c r="DD47" i="3"/>
  <c r="FR47" i="3"/>
  <c r="GH25" i="3"/>
  <c r="DT25" i="3"/>
  <c r="DP27" i="3"/>
  <c r="GD27" i="3"/>
  <c r="CR43" i="3"/>
  <c r="FF43" i="3"/>
  <c r="GL31" i="3"/>
  <c r="DX31" i="3"/>
  <c r="DP37" i="3"/>
  <c r="GD37" i="3"/>
  <c r="DP33" i="3"/>
  <c r="GD33" i="3"/>
  <c r="FB49" i="3"/>
  <c r="CN49" i="3"/>
  <c r="CN37" i="3"/>
  <c r="FB37" i="3"/>
  <c r="FF25" i="3"/>
  <c r="CR25" i="3"/>
  <c r="FJ45" i="3"/>
  <c r="CV45" i="3"/>
  <c r="DL21" i="3"/>
  <c r="FZ21" i="3"/>
  <c r="FZ49" i="3"/>
  <c r="DL49" i="3"/>
  <c r="FZ37" i="3"/>
  <c r="DL37" i="3"/>
  <c r="GD25" i="3"/>
  <c r="DP25" i="3"/>
  <c r="FF47" i="3"/>
  <c r="CR47" i="3"/>
  <c r="GH23" i="3"/>
  <c r="DT23" i="3"/>
  <c r="CJ45" i="3"/>
  <c r="EX45" i="3"/>
  <c r="DD49" i="3"/>
  <c r="FR49" i="3"/>
  <c r="FV25" i="3"/>
  <c r="DH25" i="3"/>
  <c r="CV35" i="3"/>
  <c r="FJ35" i="3"/>
  <c r="CR29" i="3"/>
  <c r="FF29" i="3"/>
  <c r="DX33" i="3"/>
  <c r="GL33" i="3"/>
  <c r="GH45" i="3"/>
  <c r="DT45" i="3"/>
  <c r="CV47" i="3"/>
  <c r="FJ47" i="3"/>
  <c r="CZ35" i="3"/>
  <c r="FN35" i="3"/>
  <c r="DH23" i="3"/>
  <c r="FV23" i="3"/>
  <c r="GH41" i="3"/>
  <c r="DT41" i="3"/>
  <c r="FJ27" i="3"/>
  <c r="CV27" i="3"/>
  <c r="DT47" i="3"/>
  <c r="GH47" i="3"/>
  <c r="GL35" i="3"/>
  <c r="DX35" i="3"/>
  <c r="CJ25" i="3"/>
  <c r="EX25" i="3"/>
  <c r="GL43" i="3"/>
  <c r="DX43" i="3"/>
  <c r="CV21" i="3"/>
  <c r="FJ21" i="3"/>
  <c r="DP23" i="3"/>
  <c r="GD23" i="3"/>
  <c r="FF27" i="3"/>
  <c r="CR27" i="3"/>
  <c r="CN33" i="3"/>
  <c r="FB33" i="3"/>
  <c r="EX41" i="3"/>
  <c r="CJ41" i="3"/>
  <c r="FZ29" i="3"/>
  <c r="DL29" i="3"/>
  <c r="DD43" i="3"/>
  <c r="FR43" i="3"/>
  <c r="FR29" i="3"/>
  <c r="DD29" i="3"/>
  <c r="DX51" i="3"/>
  <c r="GL51" i="3"/>
  <c r="CR23" i="3"/>
  <c r="FF23" i="3"/>
  <c r="CR37" i="3"/>
  <c r="FF37" i="3"/>
  <c r="CN27" i="3"/>
  <c r="FB27" i="3"/>
  <c r="FV45" i="3"/>
  <c r="DH45" i="3"/>
  <c r="FZ33" i="3"/>
  <c r="DL33" i="3"/>
  <c r="GL21" i="3"/>
  <c r="DX21" i="3"/>
  <c r="FN39" i="3"/>
  <c r="CZ39" i="3"/>
  <c r="FB45" i="3"/>
  <c r="CN45" i="3"/>
  <c r="CN47" i="3"/>
  <c r="FB47" i="3"/>
  <c r="FF35" i="3"/>
  <c r="CR35" i="3"/>
  <c r="CZ23" i="3"/>
  <c r="FN23" i="3"/>
  <c r="FR41" i="3"/>
  <c r="DD41" i="3"/>
  <c r="GL37" i="3"/>
  <c r="DX37" i="3"/>
  <c r="FZ41" i="3"/>
  <c r="DL41" i="3"/>
  <c r="EX43" i="3"/>
  <c r="CJ43" i="3"/>
  <c r="CR51" i="3"/>
  <c r="FF51" i="3"/>
  <c r="EX35" i="3"/>
  <c r="CJ35" i="3"/>
  <c r="DH37" i="3"/>
  <c r="FV37" i="3"/>
  <c r="CR45" i="3"/>
  <c r="FF45" i="3"/>
  <c r="GD41" i="3"/>
  <c r="DP41" i="3"/>
  <c r="FJ39" i="3"/>
  <c r="CV39" i="3"/>
  <c r="CV41" i="3"/>
  <c r="FJ41" i="3"/>
  <c r="GL39" i="3"/>
  <c r="DX39" i="3"/>
  <c r="FV47" i="3"/>
  <c r="DH47" i="3"/>
  <c r="DH39" i="3"/>
  <c r="FV39" i="3"/>
  <c r="CJ27" i="3"/>
  <c r="EX27" i="3"/>
  <c r="DH21" i="3"/>
  <c r="FV21" i="3"/>
  <c r="FJ37" i="3"/>
  <c r="CV37" i="3"/>
  <c r="GH33" i="3"/>
  <c r="DT33" i="3"/>
  <c r="CV31" i="3"/>
  <c r="FJ31" i="3"/>
  <c r="DT51" i="3"/>
  <c r="GH51" i="3"/>
  <c r="EX23" i="3"/>
  <c r="CJ23" i="3"/>
  <c r="FZ23" i="3"/>
  <c r="DL23" i="3"/>
  <c r="CN23" i="3"/>
  <c r="FB23" i="3"/>
  <c r="CN35" i="3"/>
  <c r="FB35" i="3"/>
  <c r="DT43" i="3"/>
  <c r="GH43" i="3"/>
  <c r="DT31" i="3"/>
  <c r="GH31" i="3"/>
  <c r="CR21" i="3"/>
  <c r="FF21" i="3"/>
  <c r="CJ37" i="3"/>
  <c r="EX37" i="3"/>
  <c r="FF39" i="3"/>
  <c r="CR39" i="3"/>
  <c r="CZ45" i="3"/>
  <c r="FN45" i="3"/>
  <c r="FR33" i="3"/>
  <c r="DD33" i="3"/>
  <c r="GD21" i="3"/>
  <c r="DP21" i="3"/>
  <c r="CJ39" i="3"/>
  <c r="EX39" i="3"/>
  <c r="DD35" i="3"/>
  <c r="FR35" i="3"/>
</calcChain>
</file>

<file path=xl/sharedStrings.xml><?xml version="1.0" encoding="utf-8"?>
<sst xmlns="http://schemas.openxmlformats.org/spreadsheetml/2006/main" count="584" uniqueCount="295">
  <si>
    <t>この納付書は、東京都に法人都民税・事業税・特別法人事業税・地方法人特別税を納付する場合に使用してください。</t>
  </si>
  <si>
    <t>１　このエクセルファイルは、「使用方法」、「入力シート」、「印刷シート」の３つのシートで構成されています。</t>
  </si>
  <si>
    <t>２　以下の手順に従い、納付書を作成してください。</t>
  </si>
  <si>
    <t>①　「入力シート」を選択し、必要事項（白色部分）を入力・選択してください。</t>
  </si>
  <si>
    <r>
      <rPr>
        <b/>
        <sz val="12"/>
        <rFont val="DejaVu Sans"/>
        <family val="2"/>
      </rPr>
      <t>②　入力内容を確認したら、「印刷シート」を選択し、</t>
    </r>
    <r>
      <rPr>
        <b/>
        <u/>
        <sz val="12"/>
        <color indexed="10"/>
        <rFont val="DejaVu Sans"/>
        <family val="2"/>
      </rPr>
      <t>Ａ４用紙（白紙）</t>
    </r>
    <r>
      <rPr>
        <b/>
        <sz val="12"/>
        <rFont val="DejaVu Sans"/>
        <family val="2"/>
      </rPr>
      <t>に印刷をしてください。</t>
    </r>
  </si>
  <si>
    <t>③　印刷された納付書は、「納付書」、「領収済通知書」、「領収証書」の３片で構成されています。</t>
  </si>
  <si>
    <r>
      <rPr>
        <b/>
        <sz val="12"/>
        <rFont val="DejaVu Sans"/>
        <family val="2"/>
      </rPr>
      <t>④　</t>
    </r>
    <r>
      <rPr>
        <b/>
        <u/>
        <sz val="12"/>
        <color indexed="10"/>
        <rFont val="DejaVu Sans"/>
        <family val="2"/>
      </rPr>
      <t>点線に沿って余白部分を切り取り</t>
    </r>
    <r>
      <rPr>
        <b/>
        <sz val="12"/>
        <color indexed="10"/>
        <rFont val="DejaVu Sans"/>
        <family val="2"/>
      </rPr>
      <t>、</t>
    </r>
    <r>
      <rPr>
        <b/>
        <sz val="12"/>
        <rFont val="DejaVu Sans"/>
        <family val="2"/>
      </rPr>
      <t>３片１組として下記の納付場所で使用してください。</t>
    </r>
  </si>
  <si>
    <t>　※　ご使用になるアプリケーションソフト・プリンタドライバ等により印字がずれる場合がありますので、ご注意ください。</t>
  </si>
  <si>
    <r>
      <rPr>
        <b/>
        <sz val="12"/>
        <rFont val="DejaVu Sans"/>
        <family val="2"/>
      </rPr>
      <t>　※　当該ファイルのバージョン（ファイル名の</t>
    </r>
    <r>
      <rPr>
        <b/>
        <sz val="12"/>
        <rFont val="ＭＳ Ｐゴシック"/>
        <family val="3"/>
        <charset val="128"/>
      </rPr>
      <t>Ver.</t>
    </r>
    <r>
      <rPr>
        <b/>
        <sz val="12"/>
        <rFont val="DejaVu Sans"/>
        <family val="2"/>
      </rPr>
      <t>の数字）が最新版かどうか主税局ＨＰでご確認のうえ、ご使用ください。</t>
    </r>
  </si>
  <si>
    <t>３　納付場所は、次の金融機関です。</t>
  </si>
  <si>
    <t>○　東京都指定金融機関及びその派出所</t>
  </si>
  <si>
    <t>○　東京都公金収納取扱店</t>
  </si>
  <si>
    <t>　　（銀行、信用金庫、信用組合、農業協同組合、労働金庫）</t>
  </si>
  <si>
    <t>　　（東京都内に本店又は支店が所在する金融機関に限る（一部を除く。）。）</t>
  </si>
  <si>
    <t>　　（ゆうちょ銀行の営業所及び郵便局については東京都内並びに関東各県及び山梨県に所在する店舗）</t>
  </si>
  <si>
    <t>○　都税事務所・都税支所・支庁</t>
  </si>
  <si>
    <t>※　具体的な金融機関名は東京都主税局ホームページに掲載しています。</t>
  </si>
  <si>
    <t>http%3a%2f%2fwww%2etax%2emetro%2etokyo%2ejp%2fcommon%2ftozei_nouzei%2ehtml%23L1</t>
  </si>
  <si>
    <t>法人都民税・法人事業税・特別法人事業税納付書　（東京都）　入力シート</t>
  </si>
  <si>
    <t>区　　　　　分</t>
  </si>
  <si>
    <t>入　力　項　目</t>
  </si>
  <si>
    <t>注　意　事　項</t>
  </si>
  <si>
    <t>入力規則</t>
  </si>
  <si>
    <t>制限</t>
  </si>
  <si>
    <t>入力値の種類</t>
  </si>
  <si>
    <t>入力規則外の入力を行った時のメッセージ</t>
  </si>
  <si>
    <t>エラーの判定</t>
  </si>
  <si>
    <t>印刷シートへの転写のための読み替え</t>
  </si>
  <si>
    <t>事務所リスト</t>
  </si>
  <si>
    <t>コード</t>
  </si>
  <si>
    <t>申告区分</t>
  </si>
  <si>
    <t>入力シート</t>
  </si>
  <si>
    <t>　　　　　所　 在 　地</t>
  </si>
  <si>
    <t>　所在地を入力してください。</t>
  </si>
  <si>
    <t>なし</t>
  </si>
  <si>
    <t>-</t>
  </si>
  <si>
    <t>「所在地」</t>
  </si>
  <si>
    <t>の記載があるか</t>
  </si>
  <si>
    <t>ドロップダウンリスト対象</t>
  </si>
  <si>
    <t>千代田都税事務所</t>
  </si>
  <si>
    <t>中間・予定</t>
  </si>
  <si>
    <r>
      <rPr>
        <sz val="11"/>
        <rFont val="DejaVu Sans"/>
        <family val="2"/>
      </rPr>
      <t>【</t>
    </r>
    <r>
      <rPr>
        <sz val="11"/>
        <rFont val="ＭＳ Ｐゴシック"/>
        <family val="3"/>
        <charset val="128"/>
      </rPr>
      <t>01</t>
    </r>
    <r>
      <rPr>
        <sz val="11"/>
        <rFont val="DejaVu Sans"/>
        <family val="2"/>
      </rPr>
      <t>】</t>
    </r>
  </si>
  <si>
    <t>パターン</t>
  </si>
  <si>
    <t>注意事項</t>
  </si>
  <si>
    <t>中央都税事務所</t>
  </si>
  <si>
    <t>確定・予納</t>
  </si>
  <si>
    <r>
      <rPr>
        <sz val="11"/>
        <rFont val="DejaVu Sans"/>
        <family val="2"/>
      </rPr>
      <t>【</t>
    </r>
    <r>
      <rPr>
        <sz val="11"/>
        <rFont val="ＭＳ Ｐゴシック"/>
        <family val="3"/>
        <charset val="128"/>
      </rPr>
      <t>11</t>
    </r>
    <r>
      <rPr>
        <sz val="11"/>
        <rFont val="DejaVu Sans"/>
        <family val="2"/>
      </rPr>
      <t>】</t>
    </r>
  </si>
  <si>
    <t>の入力がありませんので、入力してください。</t>
  </si>
  <si>
    <t>　　　　　法 　人 　名</t>
  </si>
  <si>
    <t>　法人名を入力してください。</t>
  </si>
  <si>
    <t>「法人名」</t>
  </si>
  <si>
    <t>港都税事務所</t>
  </si>
  <si>
    <t>修正</t>
  </si>
  <si>
    <r>
      <rPr>
        <sz val="11"/>
        <rFont val="DejaVu Sans"/>
        <family val="2"/>
      </rPr>
      <t>【</t>
    </r>
    <r>
      <rPr>
        <sz val="11"/>
        <rFont val="ＭＳ Ｐゴシック"/>
        <family val="3"/>
        <charset val="128"/>
      </rPr>
      <t>14</t>
    </r>
    <r>
      <rPr>
        <sz val="11"/>
        <rFont val="DejaVu Sans"/>
        <family val="2"/>
      </rPr>
      <t>】</t>
    </r>
  </si>
  <si>
    <t>新宿都税事務所</t>
  </si>
  <si>
    <t>更正</t>
  </si>
  <si>
    <r>
      <rPr>
        <sz val="11"/>
        <rFont val="DejaVu Sans"/>
        <family val="2"/>
      </rPr>
      <t>【</t>
    </r>
    <r>
      <rPr>
        <sz val="11"/>
        <rFont val="ＭＳ Ｐゴシック"/>
        <family val="3"/>
        <charset val="128"/>
      </rPr>
      <t>15</t>
    </r>
    <r>
      <rPr>
        <sz val="11"/>
        <rFont val="DejaVu Sans"/>
        <family val="2"/>
      </rPr>
      <t>】</t>
    </r>
  </si>
  <si>
    <t>納付額「合計」の桁数が様式の規定範囲外です。</t>
  </si>
  <si>
    <t>　　　　　電 話 番 号</t>
  </si>
  <si>
    <t>　電話番号を入力してください。</t>
  </si>
  <si>
    <t>「電話番号」</t>
  </si>
  <si>
    <t>年度</t>
  </si>
  <si>
    <t>←</t>
  </si>
  <si>
    <t>台東都税事務所</t>
  </si>
  <si>
    <t>決定</t>
  </si>
  <si>
    <r>
      <rPr>
        <sz val="11"/>
        <rFont val="DejaVu Sans"/>
        <family val="2"/>
      </rPr>
      <t>【</t>
    </r>
    <r>
      <rPr>
        <sz val="11"/>
        <rFont val="ＭＳ Ｐゴシック"/>
        <family val="3"/>
        <charset val="128"/>
      </rPr>
      <t>13</t>
    </r>
    <r>
      <rPr>
        <sz val="11"/>
        <rFont val="DejaVu Sans"/>
        <family val="2"/>
      </rPr>
      <t>】</t>
    </r>
  </si>
  <si>
    <t>入力内容をご確認のうえ、「印刷シート」を選択して印刷してください。</t>
  </si>
  <si>
    <t>　　　　　課税事務所</t>
  </si>
  <si>
    <t>　所管の課税事務所を選択してください。</t>
  </si>
  <si>
    <t>あり</t>
  </si>
  <si>
    <t>注意</t>
  </si>
  <si>
    <r>
      <rPr>
        <sz val="11"/>
        <rFont val="DejaVu Sans"/>
        <family val="2"/>
      </rPr>
      <t>リスト（</t>
    </r>
    <r>
      <rPr>
        <sz val="11"/>
        <rFont val="ＭＳ Ｐゴシック"/>
        <family val="3"/>
        <charset val="128"/>
      </rPr>
      <t>=$AL$3:$AL$17</t>
    </r>
    <r>
      <rPr>
        <sz val="11"/>
        <rFont val="DejaVu Sans"/>
        <family val="2"/>
      </rPr>
      <t>）</t>
    </r>
  </si>
  <si>
    <t>（ご注意）リストから所管の課税事務所を選択してください。</t>
  </si>
  <si>
    <t>「課税事務所」</t>
  </si>
  <si>
    <t>事務所コード</t>
  </si>
  <si>
    <t>品川都税事務所</t>
  </si>
  <si>
    <t>退職年金</t>
  </si>
  <si>
    <r>
      <rPr>
        <sz val="11"/>
        <rFont val="DejaVu Sans"/>
        <family val="2"/>
      </rPr>
      <t>【</t>
    </r>
    <r>
      <rPr>
        <sz val="11"/>
        <rFont val="ＭＳ Ｐゴシック"/>
        <family val="3"/>
        <charset val="128"/>
      </rPr>
      <t>09</t>
    </r>
    <r>
      <rPr>
        <sz val="11"/>
        <rFont val="DejaVu Sans"/>
        <family val="2"/>
      </rPr>
      <t>】</t>
    </r>
  </si>
  <si>
    <t>　　　　　管 理 番 号</t>
  </si>
  <si>
    <t>停止</t>
  </si>
  <si>
    <r>
      <rPr>
        <sz val="11"/>
        <rFont val="DejaVu Sans"/>
        <family val="2"/>
      </rPr>
      <t>整数（</t>
    </r>
    <r>
      <rPr>
        <sz val="11"/>
        <rFont val="ＭＳ Ｐゴシック"/>
        <family val="3"/>
        <charset val="128"/>
      </rPr>
      <t>0</t>
    </r>
    <r>
      <rPr>
        <sz val="11"/>
        <rFont val="DejaVu Sans"/>
        <family val="2"/>
      </rPr>
      <t>～</t>
    </r>
    <r>
      <rPr>
        <sz val="11"/>
        <rFont val="ＭＳ Ｐゴシック"/>
        <family val="3"/>
        <charset val="128"/>
      </rPr>
      <t>9999999999)</t>
    </r>
  </si>
  <si>
    <r>
      <rPr>
        <sz val="11"/>
        <rFont val="DejaVu Sans"/>
        <family val="2"/>
      </rPr>
      <t>（ご注意）</t>
    </r>
    <r>
      <rPr>
        <sz val="11"/>
        <rFont val="ＭＳ Ｐゴシック"/>
        <family val="3"/>
        <charset val="128"/>
      </rPr>
      <t>10</t>
    </r>
    <r>
      <rPr>
        <sz val="11"/>
        <rFont val="DejaVu Sans"/>
        <family val="2"/>
      </rPr>
      <t>桁までの整数で入力してください。</t>
    </r>
  </si>
  <si>
    <t>「管理番号」</t>
  </si>
  <si>
    <t>管理番号</t>
  </si>
  <si>
    <t>渋谷都税事務所</t>
  </si>
  <si>
    <t>その他</t>
  </si>
  <si>
    <r>
      <rPr>
        <sz val="11"/>
        <rFont val="DejaVu Sans"/>
        <family val="2"/>
      </rPr>
      <t>【</t>
    </r>
    <r>
      <rPr>
        <sz val="11"/>
        <rFont val="ＭＳ Ｐゴシック"/>
        <family val="3"/>
        <charset val="128"/>
      </rPr>
      <t>19</t>
    </r>
    <r>
      <rPr>
        <sz val="11"/>
        <rFont val="DejaVu Sans"/>
        <family val="2"/>
      </rPr>
      <t>】</t>
    </r>
  </si>
  <si>
    <t>　　　　　申告年月日</t>
  </si>
  <si>
    <t>令和</t>
  </si>
  <si>
    <t>年</t>
  </si>
  <si>
    <t>月</t>
  </si>
  <si>
    <t>日</t>
  </si>
  <si>
    <r>
      <rPr>
        <sz val="11"/>
        <rFont val="DejaVu Sans"/>
        <family val="2"/>
      </rPr>
      <t>整数（</t>
    </r>
    <r>
      <rPr>
        <sz val="11"/>
        <rFont val="ＭＳ Ｐゴシック"/>
        <family val="3"/>
        <charset val="128"/>
      </rPr>
      <t>0</t>
    </r>
    <r>
      <rPr>
        <sz val="11"/>
        <rFont val="DejaVu Sans"/>
        <family val="2"/>
      </rPr>
      <t>～</t>
    </r>
    <r>
      <rPr>
        <sz val="11"/>
        <rFont val="ＭＳ Ｐゴシック"/>
        <family val="3"/>
        <charset val="128"/>
      </rPr>
      <t>99)</t>
    </r>
    <r>
      <rPr>
        <sz val="11"/>
        <rFont val="DejaVu Sans"/>
        <family val="2"/>
      </rPr>
      <t>、（</t>
    </r>
    <r>
      <rPr>
        <sz val="11"/>
        <rFont val="ＭＳ Ｐゴシック"/>
        <family val="3"/>
        <charset val="128"/>
      </rPr>
      <t>1</t>
    </r>
    <r>
      <rPr>
        <sz val="11"/>
        <rFont val="DejaVu Sans"/>
        <family val="2"/>
      </rPr>
      <t>～</t>
    </r>
    <r>
      <rPr>
        <sz val="11"/>
        <rFont val="ＭＳ Ｐゴシック"/>
        <family val="3"/>
        <charset val="128"/>
      </rPr>
      <t>12</t>
    </r>
    <r>
      <rPr>
        <sz val="11"/>
        <rFont val="DejaVu Sans"/>
        <family val="2"/>
      </rPr>
      <t>）、（</t>
    </r>
    <r>
      <rPr>
        <sz val="11"/>
        <rFont val="ＭＳ Ｐゴシック"/>
        <family val="3"/>
        <charset val="128"/>
      </rPr>
      <t>1</t>
    </r>
    <r>
      <rPr>
        <sz val="11"/>
        <rFont val="DejaVu Sans"/>
        <family val="2"/>
      </rPr>
      <t>～</t>
    </r>
    <r>
      <rPr>
        <sz val="11"/>
        <rFont val="ＭＳ Ｐゴシック"/>
        <family val="3"/>
        <charset val="128"/>
      </rPr>
      <t>31</t>
    </r>
    <r>
      <rPr>
        <sz val="11"/>
        <rFont val="DejaVu Sans"/>
        <family val="2"/>
      </rPr>
      <t>）</t>
    </r>
  </si>
  <si>
    <t>（ご注意）○～○の整数で入力してください。</t>
  </si>
  <si>
    <t>申告年月日</t>
  </si>
  <si>
    <t>豊島都税事務所</t>
  </si>
  <si>
    <t>印刷シート</t>
  </si>
  <si>
    <t>　　　　　事業年度（自）</t>
  </si>
  <si>
    <t>日から</t>
  </si>
  <si>
    <t>　事業年度を入力してください。</t>
  </si>
  <si>
    <t>「事業年度（自）」</t>
  </si>
  <si>
    <t>荒川都税事務所</t>
  </si>
  <si>
    <t>　　　　　事業年度（至）</t>
  </si>
  <si>
    <t>日まで</t>
  </si>
  <si>
    <t>「事業年度（至）」</t>
  </si>
  <si>
    <t>八王子都税事務所</t>
  </si>
  <si>
    <t>の記載がありませんので、記載してください。</t>
  </si>
  <si>
    <t>　　　　　納   期   限</t>
  </si>
  <si>
    <t>　納期限を入力してください。</t>
  </si>
  <si>
    <t>「納期限」</t>
  </si>
  <si>
    <t>立川都税事務所</t>
  </si>
  <si>
    <t>　　　　　申 告 区 分</t>
  </si>
  <si>
    <t>　リストから申告区分を選択してください。</t>
  </si>
  <si>
    <r>
      <rPr>
        <sz val="11"/>
        <rFont val="DejaVu Sans"/>
        <family val="2"/>
      </rPr>
      <t>リスト</t>
    </r>
    <r>
      <rPr>
        <sz val="11"/>
        <rFont val="ＭＳ Ｐゴシック"/>
        <family val="3"/>
        <charset val="128"/>
      </rPr>
      <t>(=$AQ$3:$AQ$9)</t>
    </r>
  </si>
  <si>
    <t>（ご注意）リストから申告区分を選択してください。</t>
  </si>
  <si>
    <t>「申告区分」</t>
  </si>
  <si>
    <t>（済通部分）</t>
  </si>
  <si>
    <t>大島支庁</t>
  </si>
  <si>
    <t>納付額</t>
  </si>
  <si>
    <t>法人都民税</t>
  </si>
  <si>
    <t>法人税割額</t>
  </si>
  <si>
    <t>円</t>
  </si>
  <si>
    <t>納付額を区分ごとに入力してください。
「計」及び「合計」は自動計算されます。
※　マイナスの金額で入力することはできません。充当額を差し引いた金額あるいは割（特別法人事業税額）ごとの増減を相殺した後の税額を入力してください。</t>
  </si>
  <si>
    <t>メッセージ欄</t>
  </si>
  <si>
    <r>
      <rPr>
        <sz val="11"/>
        <rFont val="DejaVu Sans"/>
        <family val="2"/>
      </rPr>
      <t>整数（</t>
    </r>
    <r>
      <rPr>
        <sz val="11"/>
        <rFont val="ＭＳ Ｐゴシック"/>
        <family val="3"/>
        <charset val="128"/>
      </rPr>
      <t>0</t>
    </r>
    <r>
      <rPr>
        <sz val="11"/>
        <rFont val="DejaVu Sans"/>
        <family val="2"/>
      </rPr>
      <t>～</t>
    </r>
    <r>
      <rPr>
        <sz val="11"/>
        <rFont val="ＭＳ Ｐゴシック"/>
        <family val="3"/>
        <charset val="128"/>
      </rPr>
      <t>99999999999)</t>
    </r>
  </si>
  <si>
    <r>
      <rPr>
        <sz val="11"/>
        <rFont val="DejaVu Sans"/>
        <family val="2"/>
      </rPr>
      <t>（ご注意）</t>
    </r>
    <r>
      <rPr>
        <sz val="11"/>
        <rFont val="ＭＳ Ｐゴシック"/>
        <family val="3"/>
        <charset val="128"/>
      </rPr>
      <t>11</t>
    </r>
    <r>
      <rPr>
        <sz val="11"/>
        <rFont val="DejaVu Sans"/>
        <family val="2"/>
      </rPr>
      <t>桁までの正の整数で入力してください。</t>
    </r>
  </si>
  <si>
    <t>上記（Ｖ３～Ｖ１４）の記載はあるか</t>
  </si>
  <si>
    <t>A</t>
  </si>
  <si>
    <t>三宅支庁</t>
  </si>
  <si>
    <t>記載内容に誤り・漏れがないかをご確認のうえ、ご使用ください。</t>
  </si>
  <si>
    <t>均 等 割 額</t>
  </si>
  <si>
    <t>均等割額</t>
  </si>
  <si>
    <t>八丈支庁</t>
  </si>
  <si>
    <t>延   滞   金</t>
  </si>
  <si>
    <t>延滞金</t>
  </si>
  <si>
    <t>小笠原支庁</t>
  </si>
  <si>
    <t>計</t>
  </si>
  <si>
    <t>補助用</t>
  </si>
  <si>
    <t>千代田</t>
  </si>
  <si>
    <t>法人事業税・特別法人事業税</t>
  </si>
  <si>
    <t>所 得 割 額</t>
  </si>
  <si>
    <t>所得割額</t>
  </si>
  <si>
    <t>中央</t>
  </si>
  <si>
    <t>付加価値割額</t>
  </si>
  <si>
    <t>事業年度（自）
事業年度（至）</t>
  </si>
  <si>
    <t>自≦至か</t>
  </si>
  <si>
    <t>港</t>
  </si>
  <si>
    <t>資 本 割 額</t>
  </si>
  <si>
    <t>自・至ともにに記入なし、または自≦至である</t>
  </si>
  <si>
    <t>資本割額</t>
  </si>
  <si>
    <t>新宿</t>
  </si>
  <si>
    <t>収 入 割 額</t>
  </si>
  <si>
    <t>収入割額</t>
  </si>
  <si>
    <t>台東</t>
  </si>
  <si>
    <t>特別法人事業税額</t>
  </si>
  <si>
    <t>地方法人特別税額</t>
  </si>
  <si>
    <t>品川</t>
  </si>
  <si>
    <r>
      <rPr>
        <sz val="11"/>
        <rFont val="DejaVu Sans"/>
        <family val="2"/>
      </rPr>
      <t>計 （</t>
    </r>
    <r>
      <rPr>
        <sz val="11"/>
        <rFont val="ＭＳ Ｐゴシック"/>
        <family val="3"/>
        <charset val="128"/>
      </rPr>
      <t>05</t>
    </r>
    <r>
      <rPr>
        <sz val="11"/>
        <rFont val="DejaVu Sans"/>
        <family val="2"/>
      </rPr>
      <t>～</t>
    </r>
    <r>
      <rPr>
        <sz val="11"/>
        <rFont val="ＭＳ Ｐゴシック"/>
        <family val="3"/>
        <charset val="128"/>
      </rPr>
      <t>09</t>
    </r>
    <r>
      <rPr>
        <sz val="11"/>
        <rFont val="DejaVu Sans"/>
        <family val="2"/>
      </rPr>
      <t>）</t>
    </r>
  </si>
  <si>
    <r>
      <rPr>
        <sz val="11"/>
        <rFont val="DejaVu Sans"/>
        <family val="2"/>
      </rPr>
      <t>計（</t>
    </r>
    <r>
      <rPr>
        <sz val="11"/>
        <rFont val="ＭＳ Ｐゴシック"/>
        <family val="3"/>
        <charset val="128"/>
      </rPr>
      <t>05</t>
    </r>
    <r>
      <rPr>
        <sz val="11"/>
        <rFont val="DejaVu Sans"/>
        <family val="2"/>
      </rPr>
      <t>～</t>
    </r>
    <r>
      <rPr>
        <sz val="11"/>
        <rFont val="ＭＳ Ｐゴシック"/>
        <family val="3"/>
        <charset val="128"/>
      </rPr>
      <t>09</t>
    </r>
    <r>
      <rPr>
        <sz val="11"/>
        <rFont val="DejaVu Sans"/>
        <family val="2"/>
      </rPr>
      <t>）</t>
    </r>
  </si>
  <si>
    <t>渋谷</t>
  </si>
  <si>
    <t>豊島</t>
  </si>
  <si>
    <t>過少申告加算金</t>
  </si>
  <si>
    <t>荒川</t>
  </si>
  <si>
    <t>不申告加算金</t>
  </si>
  <si>
    <t>八王子</t>
  </si>
  <si>
    <t>重 加 算 金</t>
  </si>
  <si>
    <t>重加算金</t>
  </si>
  <si>
    <t>立川都税</t>
  </si>
  <si>
    <r>
      <rPr>
        <sz val="11"/>
        <rFont val="DejaVu Sans"/>
        <family val="2"/>
      </rPr>
      <t>計 （</t>
    </r>
    <r>
      <rPr>
        <sz val="11"/>
        <rFont val="ＭＳ Ｐゴシック"/>
        <family val="3"/>
        <charset val="128"/>
      </rPr>
      <t>10</t>
    </r>
    <r>
      <rPr>
        <sz val="11"/>
        <rFont val="DejaVu Sans"/>
        <family val="2"/>
      </rPr>
      <t>～</t>
    </r>
    <r>
      <rPr>
        <sz val="11"/>
        <rFont val="ＭＳ Ｐゴシック"/>
        <family val="3"/>
        <charset val="128"/>
      </rPr>
      <t>14</t>
    </r>
    <r>
      <rPr>
        <sz val="11"/>
        <rFont val="DejaVu Sans"/>
        <family val="2"/>
      </rPr>
      <t>）</t>
    </r>
  </si>
  <si>
    <r>
      <rPr>
        <sz val="11"/>
        <rFont val="DejaVu Sans"/>
        <family val="2"/>
      </rPr>
      <t>計（</t>
    </r>
    <r>
      <rPr>
        <sz val="11"/>
        <rFont val="ＭＳ Ｐゴシック"/>
        <family val="3"/>
        <charset val="128"/>
      </rPr>
      <t>10</t>
    </r>
    <r>
      <rPr>
        <sz val="11"/>
        <rFont val="DejaVu Sans"/>
        <family val="2"/>
      </rPr>
      <t>～</t>
    </r>
    <r>
      <rPr>
        <sz val="11"/>
        <rFont val="ＭＳ Ｐゴシック"/>
        <family val="3"/>
        <charset val="128"/>
      </rPr>
      <t>14</t>
    </r>
    <r>
      <rPr>
        <sz val="11"/>
        <rFont val="DejaVu Sans"/>
        <family val="2"/>
      </rPr>
      <t>）</t>
    </r>
  </si>
  <si>
    <t>大島</t>
  </si>
  <si>
    <t>合計</t>
  </si>
  <si>
    <t>※　入力規則は、該当入力セルを選択し、「データ」＞「入力規則」から変更してください。</t>
  </si>
  <si>
    <t>は１以上か</t>
  </si>
  <si>
    <t>B</t>
  </si>
  <si>
    <t>三宅</t>
  </si>
  <si>
    <t>※納付書記載方法等については主税局ＨＰに掲載しています。</t>
  </si>
  <si>
    <r>
      <rPr>
        <sz val="11"/>
        <rFont val="DejaVu Sans"/>
        <family val="2"/>
      </rPr>
      <t>空白あるいは、</t>
    </r>
    <r>
      <rPr>
        <sz val="11"/>
        <rFont val="ＭＳ Ｐゴシック"/>
        <family val="3"/>
        <charset val="128"/>
      </rPr>
      <t>0</t>
    </r>
    <r>
      <rPr>
        <sz val="11"/>
        <rFont val="DejaVu Sans"/>
        <family val="2"/>
      </rPr>
      <t>以上</t>
    </r>
    <r>
      <rPr>
        <sz val="11"/>
        <rFont val="ＭＳ Ｐゴシック"/>
        <family val="3"/>
        <charset val="128"/>
      </rPr>
      <t>10^12</t>
    </r>
    <r>
      <rPr>
        <sz val="11"/>
        <rFont val="DejaVu Sans"/>
        <family val="2"/>
      </rPr>
      <t>未満か</t>
    </r>
  </si>
  <si>
    <t>八丈</t>
  </si>
  <si>
    <r>
      <rPr>
        <sz val="11"/>
        <rFont val="DejaVu Sans"/>
        <family val="2"/>
      </rPr>
      <t>上記</t>
    </r>
    <r>
      <rPr>
        <sz val="11"/>
        <rFont val="ＭＳ Ｐゴシック"/>
        <family val="3"/>
        <charset val="128"/>
      </rPr>
      <t>A</t>
    </r>
    <r>
      <rPr>
        <sz val="11"/>
        <rFont val="DejaVu Sans"/>
        <family val="2"/>
      </rPr>
      <t>・Ｂでエラーはないか</t>
    </r>
  </si>
  <si>
    <t>小笠原</t>
  </si>
  <si>
    <t>http%3a%2f%2fwww%2etax%2emetro%2etokyo%2ejp%2fcommon%2ftozei_nouzei%2ehtml%23L5</t>
  </si>
  <si>
    <t>上記全てのエラーはないか</t>
  </si>
  <si>
    <t>済通下部一連番号</t>
  </si>
  <si>
    <t>千代田都税</t>
  </si>
  <si>
    <t>中央都税</t>
  </si>
  <si>
    <t>港都税</t>
  </si>
  <si>
    <t>新宿都税</t>
  </si>
  <si>
    <t>台東都税</t>
  </si>
  <si>
    <t>品川都税</t>
  </si>
  <si>
    <t>渋谷都税</t>
  </si>
  <si>
    <t>豊島都税</t>
  </si>
  <si>
    <t>荒川都税</t>
  </si>
  <si>
    <t>八王子都税</t>
  </si>
  <si>
    <t>文京都税事務所</t>
  </si>
  <si>
    <t>墨田都税事務所</t>
  </si>
  <si>
    <t>江東都税事務所</t>
  </si>
  <si>
    <t>目黒都税事務所</t>
  </si>
  <si>
    <t>大田都税事務所</t>
  </si>
  <si>
    <t>世田谷都税事務所</t>
  </si>
  <si>
    <t>中野都税事務所</t>
  </si>
  <si>
    <t>杉並都税事務所</t>
  </si>
  <si>
    <t>北都税事務所</t>
  </si>
  <si>
    <t>板橋都税事務所</t>
  </si>
  <si>
    <t>練馬都税事務所</t>
  </si>
  <si>
    <t>足立都税事務所</t>
  </si>
  <si>
    <t>葛飾都税事務所</t>
  </si>
  <si>
    <t>江戸川都税事務所</t>
  </si>
  <si>
    <t>文京都税</t>
  </si>
  <si>
    <t>墨田都税</t>
  </si>
  <si>
    <t>江東都税</t>
  </si>
  <si>
    <t>目黒都税</t>
  </si>
  <si>
    <t>大田都税</t>
  </si>
  <si>
    <t>世田谷都税</t>
  </si>
  <si>
    <t>中野都税</t>
  </si>
  <si>
    <t>杉並都税</t>
  </si>
  <si>
    <t>北都税</t>
  </si>
  <si>
    <t>板橋都税</t>
  </si>
  <si>
    <t>練馬都税</t>
  </si>
  <si>
    <t>足立都税</t>
  </si>
  <si>
    <t>葛飾都税</t>
  </si>
  <si>
    <t>江戸川都税</t>
  </si>
  <si>
    <t>文京</t>
  </si>
  <si>
    <t>墨田</t>
  </si>
  <si>
    <t>江東</t>
  </si>
  <si>
    <t>目黒</t>
  </si>
  <si>
    <t>大田</t>
  </si>
  <si>
    <t>世田谷</t>
  </si>
  <si>
    <t>中野</t>
  </si>
  <si>
    <t>杉並</t>
  </si>
  <si>
    <t>北</t>
  </si>
  <si>
    <t>板橋</t>
  </si>
  <si>
    <t>練馬</t>
  </si>
  <si>
    <t>足立</t>
  </si>
  <si>
    <t>葛飾</t>
  </si>
  <si>
    <t>江戸川</t>
  </si>
  <si>
    <t>法人</t>
  </si>
  <si>
    <t>都　民　税
事　業　税</t>
  </si>
  <si>
    <t>納　付　書</t>
  </si>
  <si>
    <t>領収済通知書</t>
  </si>
  <si>
    <t>領 収 証 書</t>
  </si>
  <si>
    <t>都道府県コード</t>
  </si>
  <si>
    <r>
      <rPr>
        <sz val="6"/>
        <rFont val="DejaVu Sans"/>
        <family val="2"/>
      </rPr>
      <t>◎納付場所は、次の金融機関
　です。
　○東京都指定金融機関及び
　　その派出所
　○東京都公金収納取扱店
　（銀行、信用金庫、信用組合、
　　農業協同組合、労働金庫）
　　（東京都内に本店又は支店
　　が所在する金融機関に限る
　　（一部を除く。）。）
　　（ゆうちょ銀行の営業所及び
　　郵便局については東京都内
　　並びに関東各県及び山梨県
　　に所在する店舗）
　○都税事務所・都税支所・支庁
　　具体的な金融機関名は</t>
    </r>
    <r>
      <rPr>
        <sz val="6"/>
        <rFont val="ＭＳ Ｐゴシック"/>
        <family val="3"/>
        <charset val="128"/>
      </rPr>
      <t xml:space="preserve">HP
</t>
    </r>
    <r>
      <rPr>
        <sz val="6"/>
        <rFont val="DejaVu Sans"/>
        <family val="2"/>
      </rPr>
      <t>　に掲載しています。
  （</t>
    </r>
    <r>
      <rPr>
        <sz val="6"/>
        <rFont val="ＭＳ Ｐゴシック"/>
        <family val="3"/>
        <charset val="128"/>
      </rPr>
      <t>https://www.tax.metro.tokyo.lg.jp/common/tozei_nouzei.html</t>
    </r>
    <r>
      <rPr>
        <sz val="6"/>
        <rFont val="DejaVu Sans"/>
        <family val="2"/>
      </rPr>
      <t>）
◎当該納付書により、申告書の
　提出前に納付された場合は、
　地方税法第</t>
    </r>
    <r>
      <rPr>
        <sz val="6"/>
        <rFont val="ＭＳ Ｐゴシック"/>
        <family val="3"/>
        <charset val="128"/>
      </rPr>
      <t>17</t>
    </r>
    <r>
      <rPr>
        <sz val="6"/>
        <rFont val="DejaVu Sans"/>
        <family val="2"/>
      </rPr>
      <t>条の３第１項に
　定める予納とみなします。</t>
    </r>
  </si>
  <si>
    <t>特別法人事業税</t>
  </si>
  <si>
    <t>口　　　　座　　　　番　　　　号</t>
  </si>
  <si>
    <t>加　　　　　入　　　　　者</t>
  </si>
  <si>
    <t>◎ゴム印によるときは三枚とも押してください。</t>
  </si>
  <si>
    <t>00120-9-960610</t>
  </si>
  <si>
    <t>東京都会計管理者</t>
  </si>
  <si>
    <t>東　京</t>
  </si>
  <si>
    <t>都</t>
  </si>
  <si>
    <t>所 在 地</t>
  </si>
  <si>
    <t>法 人 名</t>
  </si>
  <si>
    <t>　　（電話</t>
  </si>
  <si>
    <t>)</t>
  </si>
  <si>
    <t>◎合計額欄の頭初には、必ず￥の記号を記入してください。同欄の訂正はできませんので、ご注意ください。</t>
  </si>
  <si>
    <t>◎事務所・管理番号・事業年度・申告区分は必ず記入してください。</t>
  </si>
  <si>
    <t>年　度</t>
  </si>
  <si>
    <t>税　目</t>
  </si>
  <si>
    <t>申　告　年　月　日</t>
  </si>
  <si>
    <t>事務所</t>
  </si>
  <si>
    <t>管　　理　　番　　号</t>
  </si>
  <si>
    <t>事　業　年　度　又　は　連　結　事　業　年　度</t>
  </si>
  <si>
    <t>申　　告　　区　　分</t>
  </si>
  <si>
    <t>から</t>
  </si>
  <si>
    <t>まで</t>
  </si>
  <si>
    <t>百</t>
  </si>
  <si>
    <t>十</t>
  </si>
  <si>
    <t>億</t>
  </si>
  <si>
    <t>千</t>
  </si>
  <si>
    <t>万</t>
  </si>
  <si>
    <r>
      <rPr>
        <sz val="4"/>
        <rFont val="ＭＳ Ｐ明朝"/>
        <family val="1"/>
        <charset val="128"/>
      </rPr>
      <t xml:space="preserve">47 </t>
    </r>
    <r>
      <rPr>
        <sz val="4"/>
        <rFont val="DejaVu Sans"/>
        <family val="2"/>
      </rPr>
      <t>　 百</t>
    </r>
  </si>
  <si>
    <r>
      <rPr>
        <b/>
        <sz val="12"/>
        <rFont val="DejaVu Sans"/>
        <family val="2"/>
      </rPr>
      <t xml:space="preserve">　　必ず点線に沿って余白部分
　を切り取り、上記の納付場所
　でご納付ください。
</t>
    </r>
    <r>
      <rPr>
        <b/>
        <sz val="10"/>
        <rFont val="DejaVu Sans"/>
        <family val="2"/>
      </rPr>
      <t xml:space="preserve">
　　　（余白以外は切り離さずに
　　　提出ください。）</t>
    </r>
  </si>
  <si>
    <r>
      <rPr>
        <sz val="7"/>
        <rFont val="DejaVu Sans"/>
        <family val="2"/>
      </rPr>
      <t>計（</t>
    </r>
    <r>
      <rPr>
        <sz val="7"/>
        <rFont val="ＭＳ Ｐ明朝"/>
        <family val="1"/>
        <charset val="128"/>
      </rPr>
      <t>05</t>
    </r>
    <r>
      <rPr>
        <sz val="7"/>
        <rFont val="DejaVu Sans"/>
        <family val="2"/>
      </rPr>
      <t>～</t>
    </r>
    <r>
      <rPr>
        <sz val="7"/>
        <rFont val="ＭＳ Ｐ明朝"/>
        <family val="1"/>
        <charset val="128"/>
      </rPr>
      <t>09</t>
    </r>
    <r>
      <rPr>
        <sz val="7"/>
        <rFont val="DejaVu Sans"/>
        <family val="2"/>
      </rPr>
      <t>）</t>
    </r>
  </si>
  <si>
    <r>
      <rPr>
        <sz val="7"/>
        <rFont val="DejaVu Sans"/>
        <family val="2"/>
      </rPr>
      <t>計（</t>
    </r>
    <r>
      <rPr>
        <sz val="7"/>
        <rFont val="ＭＳ Ｐ明朝"/>
        <family val="1"/>
        <charset val="128"/>
      </rPr>
      <t>10</t>
    </r>
    <r>
      <rPr>
        <sz val="7"/>
        <rFont val="DejaVu Sans"/>
        <family val="2"/>
      </rPr>
      <t>～</t>
    </r>
    <r>
      <rPr>
        <sz val="7"/>
        <rFont val="ＭＳ Ｐ明朝"/>
        <family val="1"/>
        <charset val="128"/>
      </rPr>
      <t>14</t>
    </r>
    <r>
      <rPr>
        <sz val="7"/>
        <rFont val="DejaVu Sans"/>
        <family val="2"/>
      </rPr>
      <t>）</t>
    </r>
  </si>
  <si>
    <t>合　計　額</t>
  </si>
  <si>
    <t>納　期　限</t>
  </si>
  <si>
    <t>領 収 日 付 印</t>
  </si>
  <si>
    <t>課税事務所</t>
  </si>
  <si>
    <t>日　計</t>
  </si>
  <si>
    <t>口</t>
  </si>
  <si>
    <t>指定金融機関
（取りまとめ店）</t>
  </si>
  <si>
    <t>みずほ銀行公務第一部</t>
  </si>
  <si>
    <t>上記のとおり領収しました。（納税者保管）</t>
  </si>
  <si>
    <t>（原符）</t>
  </si>
  <si>
    <t>取りまとめ店</t>
  </si>
  <si>
    <r>
      <rPr>
        <sz val="5"/>
        <rFont val="DejaVu Sans"/>
        <family val="2"/>
      </rPr>
      <t>　〒</t>
    </r>
    <r>
      <rPr>
        <sz val="5"/>
        <rFont val="ＭＳ Ｐ明朝"/>
        <family val="1"/>
        <charset val="128"/>
      </rPr>
      <t xml:space="preserve">330-9794
</t>
    </r>
    <r>
      <rPr>
        <sz val="6"/>
        <rFont val="DejaVu Sans"/>
        <family val="2"/>
      </rPr>
      <t>　　　東京貯金事務センター</t>
    </r>
  </si>
  <si>
    <r>
      <rPr>
        <sz val="6"/>
        <rFont val="DejaVu Sans"/>
        <family val="2"/>
      </rPr>
      <t xml:space="preserve">東
</t>
    </r>
    <r>
      <rPr>
        <sz val="6"/>
        <rFont val="ＭＳ Ｐ明朝"/>
        <family val="1"/>
        <charset val="128"/>
      </rPr>
      <t>610</t>
    </r>
  </si>
  <si>
    <t>◎この納付書は、３枚１組の複写式となって</t>
  </si>
  <si>
    <t>　いますので、切り離さずに提出ください。</t>
  </si>
  <si>
    <t>上記のとおり納付します。（金融機関保管）</t>
  </si>
  <si>
    <t>上記のとおり通知します。（都税事務所・支庁保管）</t>
  </si>
  <si>
    <t>　 申告年月日欄は、この申告が修正申告である場合に記入してください。</t>
    <rPh sb="2" eb="3">
      <t>シン</t>
    </rPh>
    <phoneticPr fontId="40"/>
  </si>
  <si>
    <t>月</t>
    <phoneticPr fontId="40"/>
  </si>
  <si>
    <t>　管理番号を入力してください。</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</si>
</sst>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0000000"/>
    <numFmt numFmtId="178" formatCode="m/d/yyyy"/>
    <numFmt numFmtId="179" formatCode="\¥#,##0;&quot;¥-&quot;#,##0"/>
    <numFmt numFmtId="180" formatCode="[DBNum3][$-411]0"/>
    <numFmt numFmtId="181" formatCode="[DBNum3][$-411]0000000000"/>
  </numFmts>
  <fonts count="70">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b/>
      <sz val="12"/>
      <name val="ＭＳ Ｐゴシック"/>
      <family val="3"/>
      <charset val="128"/>
    </font>
    <font>
      <sz val="13"/>
      <color indexed="10"/>
      <name val="HG創英角ﾎﾟｯﾌﾟ体"/>
      <family val="3"/>
      <charset val="128"/>
    </font>
    <font>
      <b/>
      <sz val="13"/>
      <color indexed="10"/>
      <name val="DejaVu Sans"/>
      <family val="2"/>
    </font>
    <font>
      <sz val="12"/>
      <name val="ＭＳ Ｐゴシック"/>
      <family val="3"/>
      <charset val="128"/>
    </font>
    <font>
      <b/>
      <sz val="12"/>
      <name val="DejaVu Sans"/>
      <family val="2"/>
    </font>
    <font>
      <b/>
      <u/>
      <sz val="12"/>
      <color indexed="10"/>
      <name val="DejaVu Sans"/>
      <family val="2"/>
    </font>
    <font>
      <b/>
      <sz val="12"/>
      <color indexed="10"/>
      <name val="DejaVu Sans"/>
      <family val="2"/>
    </font>
    <font>
      <b/>
      <sz val="12"/>
      <color indexed="10"/>
      <name val="ＭＳ Ｐゴシック"/>
      <family val="3"/>
      <charset val="128"/>
    </font>
    <font>
      <b/>
      <sz val="14"/>
      <color indexed="10"/>
      <name val="DejaVu Sans"/>
      <family val="2"/>
    </font>
    <font>
      <b/>
      <sz val="11"/>
      <name val="DejaVu Sans"/>
      <family val="2"/>
    </font>
    <font>
      <sz val="9"/>
      <name val="DejaVu Sans"/>
      <family val="2"/>
    </font>
    <font>
      <sz val="11"/>
      <name val="DejaVu Sans"/>
      <family val="2"/>
    </font>
    <font>
      <b/>
      <sz val="11"/>
      <name val="ＭＳ Ｐゴシック"/>
      <family val="3"/>
      <charset val="128"/>
    </font>
    <font>
      <sz val="8"/>
      <name val="DejaVu Sans"/>
      <family val="2"/>
    </font>
    <font>
      <sz val="11"/>
      <color indexed="10"/>
      <name val="DejaVu Sans"/>
      <family val="2"/>
    </font>
    <font>
      <b/>
      <sz val="13"/>
      <color indexed="10"/>
      <name val="ＭＳ Ｐゴシック"/>
      <family val="3"/>
      <charset val="128"/>
    </font>
    <font>
      <sz val="10"/>
      <name val="DejaVu Sans"/>
      <family val="2"/>
    </font>
    <font>
      <b/>
      <sz val="10"/>
      <name val="ＭＳ Ｐゴシック"/>
      <family val="3"/>
      <charset val="128"/>
    </font>
    <font>
      <b/>
      <sz val="10"/>
      <color indexed="10"/>
      <name val="ＭＳ Ｐゴシック"/>
      <family val="3"/>
      <charset val="128"/>
    </font>
    <font>
      <sz val="6"/>
      <name val="ＭＳ Ｐ明朝"/>
      <family val="1"/>
      <charset val="128"/>
    </font>
    <font>
      <b/>
      <sz val="6"/>
      <name val="DejaVu Sans"/>
      <family val="2"/>
    </font>
    <font>
      <b/>
      <sz val="4"/>
      <name val="DejaVu Sans"/>
      <family val="2"/>
    </font>
    <font>
      <b/>
      <sz val="9"/>
      <name val="DejaVu Sans"/>
      <family val="2"/>
    </font>
    <font>
      <b/>
      <sz val="11"/>
      <name val="ＭＳ Ｐ明朝"/>
      <family val="1"/>
      <charset val="128"/>
    </font>
    <font>
      <sz val="13"/>
      <name val="ＭＳ Ｐゴシック"/>
      <family val="3"/>
      <charset val="128"/>
    </font>
    <font>
      <b/>
      <sz val="14"/>
      <name val="ＭＳ Ｐ明朝"/>
      <family val="1"/>
      <charset val="128"/>
    </font>
    <font>
      <sz val="14"/>
      <name val="ＭＳ Ｐゴシック"/>
      <family val="3"/>
      <charset val="128"/>
    </font>
    <font>
      <sz val="6"/>
      <name val="DejaVu Sans"/>
      <family val="2"/>
    </font>
    <font>
      <sz val="6"/>
      <name val="ＭＳ Ｐゴシック"/>
      <family val="3"/>
      <charset val="128"/>
    </font>
    <font>
      <b/>
      <sz val="9"/>
      <name val="ＭＳ Ｐ明朝"/>
      <family val="1"/>
      <charset val="128"/>
    </font>
    <font>
      <sz val="9"/>
      <name val="ＭＳ Ｐ明朝"/>
      <family val="1"/>
      <charset val="128"/>
    </font>
    <font>
      <b/>
      <sz val="5"/>
      <name val="DejaVu Sans"/>
      <family val="2"/>
    </font>
    <font>
      <sz val="4.5"/>
      <name val="DejaVu Sans"/>
      <family val="2"/>
    </font>
    <font>
      <sz val="4"/>
      <name val="ＭＳ Ｐ明朝"/>
      <family val="1"/>
      <charset val="128"/>
    </font>
    <font>
      <sz val="4"/>
      <name val="DejaVu Sans"/>
      <family val="2"/>
    </font>
    <font>
      <sz val="10.5"/>
      <name val="ＭＳ Ｐゴシック"/>
      <family val="3"/>
      <charset val="128"/>
    </font>
    <font>
      <b/>
      <sz val="10.5"/>
      <name val="DejaVu Sans"/>
      <family val="2"/>
    </font>
    <font>
      <sz val="7"/>
      <name val="DejaVu Sans"/>
      <family val="2"/>
    </font>
    <font>
      <b/>
      <sz val="10"/>
      <name val="ＭＳ Ｐ明朝"/>
      <family val="1"/>
      <charset val="128"/>
    </font>
    <font>
      <b/>
      <sz val="8"/>
      <name val="ＭＳ Ｐ明朝"/>
      <family val="1"/>
      <charset val="128"/>
    </font>
    <font>
      <sz val="8"/>
      <name val="ＭＳ Ｐ明朝"/>
      <family val="1"/>
      <charset val="128"/>
    </font>
    <font>
      <sz val="4.5"/>
      <name val="ＭＳ Ｐ明朝"/>
      <family val="1"/>
      <charset val="128"/>
    </font>
    <font>
      <sz val="11"/>
      <name val="ＭＳ Ｐ明朝"/>
      <family val="1"/>
      <charset val="128"/>
    </font>
    <font>
      <sz val="3"/>
      <name val="ＭＳ Ｐ明朝"/>
      <family val="1"/>
      <charset val="128"/>
    </font>
    <font>
      <sz val="3"/>
      <name val="DejaVu Sans"/>
      <family val="2"/>
    </font>
    <font>
      <b/>
      <sz val="12"/>
      <name val="ＭＳ Ｐ明朝"/>
      <family val="1"/>
      <charset val="128"/>
    </font>
    <font>
      <sz val="6.5"/>
      <name val="ＭＳ Ｐ明朝"/>
      <family val="1"/>
      <charset val="128"/>
    </font>
    <font>
      <b/>
      <sz val="7"/>
      <name val="ＭＳ Ｐ明朝"/>
      <family val="1"/>
      <charset val="128"/>
    </font>
    <font>
      <sz val="8"/>
      <name val="ＭＳ Ｐゴシック"/>
      <family val="3"/>
      <charset val="128"/>
    </font>
    <font>
      <b/>
      <sz val="10"/>
      <name val="DejaVu Sans"/>
      <family val="2"/>
    </font>
    <font>
      <sz val="5"/>
      <name val="DejaVu Sans"/>
      <family val="2"/>
    </font>
    <font>
      <sz val="7"/>
      <name val="ＭＳ Ｐ明朝"/>
      <family val="1"/>
      <charset val="128"/>
    </font>
    <font>
      <sz val="10"/>
      <name val="ＭＳ Ｐ明朝"/>
      <family val="1"/>
      <charset val="128"/>
    </font>
    <font>
      <sz val="5.5"/>
      <name val="DejaVu Sans"/>
      <family val="2"/>
    </font>
    <font>
      <sz val="5"/>
      <name val="ＭＳ Ｐ明朝"/>
      <family val="1"/>
      <charset val="128"/>
    </font>
    <font>
      <sz val="3"/>
      <name val="ＭＳ Ｐゴシック"/>
      <family val="3"/>
      <charset val="128"/>
    </font>
    <font>
      <b/>
      <sz val="6"/>
      <name val="ＭＳ Ｐ明朝"/>
      <family val="1"/>
      <charset val="128"/>
    </font>
    <font>
      <sz val="11"/>
      <name val="ＭＳ Ｐゴシック"/>
      <family val="3"/>
      <charset val="128"/>
    </font>
  </fonts>
  <fills count="13">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1"/>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27"/>
        <bgColor indexed="42"/>
      </patternFill>
    </fill>
    <fill>
      <patternFill patternType="solid">
        <fgColor indexed="9"/>
        <bgColor indexed="26"/>
      </patternFill>
    </fill>
    <fill>
      <patternFill patternType="solid">
        <fgColor indexed="43"/>
        <bgColor indexed="26"/>
      </patternFill>
    </fill>
    <fill>
      <patternFill patternType="solid">
        <fgColor indexed="41"/>
        <bgColor indexed="31"/>
      </patternFill>
    </fill>
  </fills>
  <borders count="133">
    <border>
      <left/>
      <right/>
      <top/>
      <bottom/>
      <diagonal/>
    </border>
    <border>
      <left style="thin">
        <color indexed="23"/>
      </left>
      <right style="thin">
        <color indexed="23"/>
      </right>
      <top style="thin">
        <color indexed="23"/>
      </top>
      <bottom style="thin">
        <color indexed="23"/>
      </bottom>
      <diagonal/>
    </border>
    <border>
      <left style="double">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double">
        <color indexed="8"/>
      </right>
      <top style="double">
        <color indexed="8"/>
      </top>
      <bottom style="thin">
        <color indexed="8"/>
      </bottom>
      <diagonal/>
    </border>
    <border>
      <left/>
      <right style="thin">
        <color indexed="8"/>
      </right>
      <top style="double">
        <color indexed="8"/>
      </top>
      <bottom/>
      <diagonal/>
    </border>
    <border>
      <left style="thin">
        <color indexed="8"/>
      </left>
      <right style="thin">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double">
        <color indexed="8"/>
      </left>
      <right/>
      <top/>
      <bottom/>
      <diagonal/>
    </border>
    <border>
      <left/>
      <right style="double">
        <color indexed="8"/>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hair">
        <color indexed="8"/>
      </right>
      <top style="thin">
        <color indexed="8"/>
      </top>
      <bottom style="hair">
        <color indexed="8"/>
      </bottom>
      <diagonal/>
    </border>
    <border>
      <left/>
      <right/>
      <top style="thin">
        <color indexed="8"/>
      </top>
      <bottom style="hair">
        <color indexed="8"/>
      </bottom>
      <diagonal/>
    </border>
    <border>
      <left style="thin">
        <color indexed="8"/>
      </left>
      <right style="hair">
        <color indexed="8"/>
      </right>
      <top style="hair">
        <color indexed="8"/>
      </top>
      <bottom style="hair">
        <color indexed="8"/>
      </bottom>
      <diagonal/>
    </border>
    <border>
      <left/>
      <right/>
      <top style="hair">
        <color indexed="8"/>
      </top>
      <bottom style="hair">
        <color indexed="8"/>
      </bottom>
      <diagonal/>
    </border>
    <border>
      <left style="double">
        <color indexed="8"/>
      </left>
      <right/>
      <top style="thin">
        <color indexed="8"/>
      </top>
      <bottom style="thin">
        <color indexed="8"/>
      </bottom>
      <diagonal/>
    </border>
    <border>
      <left style="thin">
        <color indexed="8"/>
      </left>
      <right style="hair">
        <color indexed="8"/>
      </right>
      <top style="hair">
        <color indexed="8"/>
      </top>
      <bottom/>
      <diagonal/>
    </border>
    <border>
      <left/>
      <right/>
      <top style="hair">
        <color indexed="8"/>
      </top>
      <bottom/>
      <diagonal/>
    </border>
    <border>
      <left style="hair">
        <color indexed="8"/>
      </left>
      <right style="hair">
        <color indexed="8"/>
      </right>
      <top style="thin">
        <color indexed="8"/>
      </top>
      <bottom style="thin">
        <color indexed="8"/>
      </bottom>
      <diagonal/>
    </border>
    <border>
      <left style="thin">
        <color indexed="8"/>
      </left>
      <right style="hair">
        <color indexed="8"/>
      </right>
      <top style="hair">
        <color indexed="8"/>
      </top>
      <bottom style="thin">
        <color indexed="8"/>
      </bottom>
      <diagonal/>
    </border>
    <border>
      <left style="hair">
        <color indexed="8"/>
      </left>
      <right/>
      <top style="hair">
        <color indexed="8"/>
      </top>
      <bottom/>
      <diagonal/>
    </border>
    <border>
      <left style="thin">
        <color indexed="8"/>
      </left>
      <right style="hair">
        <color indexed="8"/>
      </right>
      <top style="thin">
        <color indexed="8"/>
      </top>
      <bottom style="thin">
        <color indexed="8"/>
      </bottom>
      <diagonal/>
    </border>
    <border>
      <left/>
      <right/>
      <top style="thin">
        <color indexed="8"/>
      </top>
      <bottom style="thin">
        <color indexed="8"/>
      </bottom>
      <diagonal/>
    </border>
    <border>
      <left style="hair">
        <color indexed="8"/>
      </left>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style="double">
        <color indexed="8"/>
      </left>
      <right style="thin">
        <color indexed="8"/>
      </right>
      <top style="thin">
        <color indexed="8"/>
      </top>
      <bottom style="double">
        <color indexed="8"/>
      </bottom>
      <diagonal/>
    </border>
    <border>
      <left style="thin">
        <color indexed="8"/>
      </left>
      <right style="double">
        <color indexed="8"/>
      </right>
      <top style="thin">
        <color indexed="8"/>
      </top>
      <bottom style="double">
        <color indexed="8"/>
      </bottom>
      <diagonal/>
    </border>
    <border>
      <left style="thin">
        <color indexed="8"/>
      </left>
      <right style="thin">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top style="thin">
        <color indexed="8"/>
      </top>
      <bottom/>
      <diagonal/>
    </border>
    <border>
      <left style="hair">
        <color indexed="8"/>
      </left>
      <right/>
      <top style="thin">
        <color indexed="8"/>
      </top>
      <bottom style="hair">
        <color indexed="8"/>
      </bottom>
      <diagonal/>
    </border>
    <border>
      <left style="double">
        <color indexed="8"/>
      </left>
      <right style="double">
        <color indexed="8"/>
      </right>
      <top style="double">
        <color indexed="8"/>
      </top>
      <bottom style="hair">
        <color indexed="8"/>
      </bottom>
      <diagonal/>
    </border>
    <border>
      <left style="double">
        <color indexed="8"/>
      </left>
      <right/>
      <top style="thin">
        <color indexed="8"/>
      </top>
      <bottom/>
      <diagonal/>
    </border>
    <border>
      <left/>
      <right/>
      <top style="thin">
        <color indexed="8"/>
      </top>
      <bottom/>
      <diagonal/>
    </border>
    <border>
      <left style="thin">
        <color indexed="8"/>
      </left>
      <right style="thin">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right/>
      <top style="hair">
        <color indexed="8"/>
      </top>
      <bottom style="thin">
        <color indexed="8"/>
      </bottom>
      <diagonal/>
    </border>
    <border>
      <left style="hair">
        <color indexed="8"/>
      </left>
      <right/>
      <top style="hair">
        <color indexed="8"/>
      </top>
      <bottom style="thin">
        <color indexed="8"/>
      </bottom>
      <diagonal/>
    </border>
    <border>
      <left style="double">
        <color indexed="8"/>
      </left>
      <right style="double">
        <color indexed="8"/>
      </right>
      <top style="hair">
        <color indexed="8"/>
      </top>
      <bottom style="double">
        <color indexed="8"/>
      </bottom>
      <diagonal/>
    </border>
    <border>
      <left style="hair">
        <color indexed="8"/>
      </left>
      <right/>
      <top style="thin">
        <color indexed="8"/>
      </top>
      <bottom/>
      <diagonal/>
    </border>
    <border>
      <left style="hair">
        <color indexed="8"/>
      </left>
      <right style="thin">
        <color indexed="8"/>
      </right>
      <top style="thin">
        <color indexed="8"/>
      </top>
      <bottom/>
      <diagonal/>
    </border>
    <border>
      <left style="thin">
        <color indexed="8"/>
      </left>
      <right style="double">
        <color indexed="8"/>
      </right>
      <top style="thin">
        <color indexed="8"/>
      </top>
      <bottom/>
      <diagonal/>
    </border>
    <border>
      <left style="thin">
        <color indexed="8"/>
      </left>
      <right style="thin">
        <color indexed="8"/>
      </right>
      <top style="double">
        <color indexed="8"/>
      </top>
      <bottom style="hair">
        <color indexed="8"/>
      </bottom>
      <diagonal/>
    </border>
    <border>
      <left style="hair">
        <color indexed="8"/>
      </left>
      <right/>
      <top style="double">
        <color indexed="8"/>
      </top>
      <bottom style="hair">
        <color indexed="8"/>
      </bottom>
      <diagonal/>
    </border>
    <border>
      <left style="double">
        <color indexed="8"/>
      </left>
      <right style="double">
        <color indexed="8"/>
      </right>
      <top style="double">
        <color indexed="8"/>
      </top>
      <bottom/>
      <diagonal/>
    </border>
    <border>
      <left style="double">
        <color indexed="8"/>
      </left>
      <right style="thin">
        <color indexed="8"/>
      </right>
      <top style="double">
        <color indexed="8"/>
      </top>
      <bottom style="double">
        <color indexed="8"/>
      </bottom>
      <diagonal/>
    </border>
    <border>
      <left style="thin">
        <color indexed="8"/>
      </left>
      <right style="double">
        <color indexed="8"/>
      </right>
      <top style="double">
        <color indexed="8"/>
      </top>
      <bottom style="double">
        <color indexed="8"/>
      </bottom>
      <diagonal/>
    </border>
    <border>
      <left style="double">
        <color indexed="8"/>
      </left>
      <right style="thin">
        <color indexed="8"/>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hair">
        <color indexed="8"/>
      </left>
      <right/>
      <top style="hair">
        <color indexed="8"/>
      </top>
      <bottom style="hair">
        <color indexed="8"/>
      </bottom>
      <diagonal/>
    </border>
    <border>
      <left style="double">
        <color indexed="8"/>
      </left>
      <right style="thin">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double">
        <color indexed="8"/>
      </right>
      <top style="hair">
        <color indexed="8"/>
      </top>
      <bottom style="hair">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style="double">
        <color indexed="8"/>
      </right>
      <top style="thin">
        <color indexed="8"/>
      </top>
      <bottom style="thin">
        <color indexed="8"/>
      </bottom>
      <diagonal/>
    </border>
    <border>
      <left style="thin">
        <color indexed="8"/>
      </left>
      <right style="thin">
        <color indexed="8"/>
      </right>
      <top style="hair">
        <color indexed="8"/>
      </top>
      <bottom/>
      <diagonal/>
    </border>
    <border>
      <left style="hair">
        <color indexed="8"/>
      </left>
      <right style="thin">
        <color indexed="8"/>
      </right>
      <top style="hair">
        <color indexed="8"/>
      </top>
      <bottom style="hair">
        <color indexed="8"/>
      </bottom>
      <diagonal/>
    </border>
    <border>
      <left style="double">
        <color indexed="8"/>
      </left>
      <right style="double">
        <color indexed="8"/>
      </right>
      <top/>
      <bottom/>
      <diagonal/>
    </border>
    <border>
      <left style="thin">
        <color indexed="8"/>
      </left>
      <right style="thin">
        <color indexed="8"/>
      </right>
      <top/>
      <bottom style="double">
        <color indexed="8"/>
      </bottom>
      <diagonal/>
    </border>
    <border>
      <left style="hair">
        <color indexed="8"/>
      </left>
      <right/>
      <top/>
      <bottom style="double">
        <color indexed="8"/>
      </bottom>
      <diagonal/>
    </border>
    <border>
      <left style="double">
        <color indexed="8"/>
      </left>
      <right style="thin">
        <color indexed="8"/>
      </right>
      <top style="hair">
        <color indexed="8"/>
      </top>
      <bottom style="double">
        <color indexed="8"/>
      </bottom>
      <diagonal/>
    </border>
    <border>
      <left style="thin">
        <color indexed="8"/>
      </left>
      <right style="hair">
        <color indexed="8"/>
      </right>
      <top style="hair">
        <color indexed="8"/>
      </top>
      <bottom style="double">
        <color indexed="8"/>
      </bottom>
      <diagonal/>
    </border>
    <border>
      <left style="hair">
        <color indexed="8"/>
      </left>
      <right style="hair">
        <color indexed="8"/>
      </right>
      <top style="hair">
        <color indexed="8"/>
      </top>
      <bottom style="double">
        <color indexed="8"/>
      </bottom>
      <diagonal/>
    </border>
    <border>
      <left style="hair">
        <color indexed="8"/>
      </left>
      <right style="double">
        <color indexed="8"/>
      </right>
      <top style="hair">
        <color indexed="8"/>
      </top>
      <bottom style="double">
        <color indexed="8"/>
      </bottom>
      <diagonal/>
    </border>
    <border>
      <left style="thin">
        <color indexed="8"/>
      </left>
      <right style="hair">
        <color indexed="8"/>
      </right>
      <top style="double">
        <color indexed="8"/>
      </top>
      <bottom style="double">
        <color indexed="8"/>
      </bottom>
      <diagonal/>
    </border>
    <border>
      <left style="hair">
        <color indexed="8"/>
      </left>
      <right style="hair">
        <color indexed="8"/>
      </right>
      <top style="double">
        <color indexed="8"/>
      </top>
      <bottom style="double">
        <color indexed="8"/>
      </bottom>
      <diagonal/>
    </border>
    <border>
      <left style="hair">
        <color indexed="8"/>
      </left>
      <right style="double">
        <color indexed="8"/>
      </right>
      <top style="double">
        <color indexed="8"/>
      </top>
      <bottom style="double">
        <color indexed="8"/>
      </bottom>
      <diagonal/>
    </border>
    <border>
      <left/>
      <right style="thin">
        <color indexed="8"/>
      </right>
      <top style="double">
        <color indexed="8"/>
      </top>
      <bottom style="thin">
        <color indexed="8"/>
      </bottom>
      <diagonal/>
    </border>
    <border>
      <left style="hair">
        <color indexed="8"/>
      </left>
      <right/>
      <top/>
      <bottom/>
      <diagonal/>
    </border>
    <border>
      <left/>
      <right style="dashed">
        <color indexed="8"/>
      </right>
      <top/>
      <bottom/>
      <diagonal/>
    </border>
    <border>
      <left style="hair">
        <color indexed="8"/>
      </left>
      <right style="hair">
        <color indexed="8"/>
      </right>
      <top style="hair">
        <color indexed="8"/>
      </top>
      <bottom/>
      <diagonal/>
    </border>
    <border>
      <left/>
      <right/>
      <top/>
      <bottom style="hair">
        <color indexed="8"/>
      </bottom>
      <diagonal/>
    </border>
    <border>
      <left style="thin">
        <color indexed="8"/>
      </left>
      <right/>
      <top/>
      <bottom/>
      <diagonal/>
    </border>
    <border>
      <left/>
      <right style="hair">
        <color indexed="8"/>
      </right>
      <top/>
      <bottom/>
      <diagonal/>
    </border>
    <border>
      <left/>
      <right style="hair">
        <color indexed="8"/>
      </right>
      <top style="hair">
        <color indexed="8"/>
      </top>
      <bottom/>
      <diagonal/>
    </border>
    <border>
      <left/>
      <right style="thin">
        <color indexed="8"/>
      </right>
      <top style="hair">
        <color indexed="8"/>
      </top>
      <bottom/>
      <diagonal/>
    </border>
    <border>
      <left style="thin">
        <color indexed="8"/>
      </left>
      <right/>
      <top/>
      <bottom style="hair">
        <color indexed="8"/>
      </bottom>
      <diagonal/>
    </border>
    <border>
      <left/>
      <right style="hair">
        <color indexed="8"/>
      </right>
      <top/>
      <bottom style="hair">
        <color indexed="8"/>
      </bottom>
      <diagonal/>
    </border>
    <border>
      <left style="hair">
        <color indexed="8"/>
      </left>
      <right/>
      <top/>
      <bottom style="hair">
        <color indexed="8"/>
      </bottom>
      <diagonal/>
    </border>
    <border>
      <left/>
      <right style="thin">
        <color indexed="8"/>
      </right>
      <top/>
      <bottom style="hair">
        <color indexed="8"/>
      </bottom>
      <diagonal/>
    </border>
    <border>
      <left style="thin">
        <color indexed="8"/>
      </left>
      <right/>
      <top style="hair">
        <color indexed="8"/>
      </top>
      <bottom/>
      <diagonal/>
    </border>
    <border>
      <left style="hair">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double">
        <color indexed="8"/>
      </top>
      <bottom/>
      <diagonal/>
    </border>
    <border>
      <left/>
      <right style="hair">
        <color indexed="8"/>
      </right>
      <top style="thin">
        <color indexed="8"/>
      </top>
      <bottom/>
      <diagonal/>
    </border>
    <border>
      <left style="hair">
        <color indexed="8"/>
      </left>
      <right style="hair">
        <color indexed="8"/>
      </right>
      <top/>
      <bottom style="hair">
        <color indexed="8"/>
      </bottom>
      <diagonal/>
    </border>
    <border>
      <left/>
      <right/>
      <top/>
      <bottom style="dashed">
        <color indexed="8"/>
      </bottom>
      <diagonal/>
    </border>
    <border>
      <left style="hair">
        <color indexed="8"/>
      </left>
      <right/>
      <top/>
      <bottom style="dashed">
        <color indexed="8"/>
      </bottom>
      <diagonal/>
    </border>
    <border>
      <left/>
      <right style="dashed">
        <color indexed="8"/>
      </right>
      <top/>
      <bottom style="dashed">
        <color indexed="8"/>
      </bottom>
      <diagonal/>
    </border>
    <border>
      <left style="dashed">
        <color indexed="8"/>
      </left>
      <right/>
      <top style="dashed">
        <color indexed="8"/>
      </top>
      <bottom/>
      <diagonal/>
    </border>
    <border>
      <left/>
      <right/>
      <top style="dashed">
        <color indexed="8"/>
      </top>
      <bottom/>
      <diagonal/>
    </border>
    <border>
      <left style="medium">
        <color indexed="8"/>
      </left>
      <right style="medium">
        <color indexed="8"/>
      </right>
      <top style="medium">
        <color indexed="8"/>
      </top>
      <bottom style="medium">
        <color indexed="8"/>
      </bottom>
      <diagonal/>
    </border>
    <border>
      <left style="dashed">
        <color indexed="8"/>
      </left>
      <right/>
      <top/>
      <bottom/>
      <diagonal/>
    </border>
    <border>
      <left style="thin">
        <color indexed="8"/>
      </left>
      <right/>
      <top style="hair">
        <color indexed="8"/>
      </top>
      <bottom style="hair">
        <color indexed="8"/>
      </bottom>
      <diagonal/>
    </border>
    <border>
      <left style="double">
        <color indexed="8"/>
      </left>
      <right style="double">
        <color indexed="8"/>
      </right>
      <top/>
      <bottom style="double">
        <color indexed="8"/>
      </bottom>
      <diagonal/>
    </border>
    <border>
      <left style="thin">
        <color indexed="8"/>
      </left>
      <right/>
      <top style="hair">
        <color indexed="8"/>
      </top>
      <bottom style="thin">
        <color indexed="8"/>
      </bottom>
      <diagonal/>
    </border>
    <border>
      <left style="thin">
        <color indexed="8"/>
      </left>
      <right/>
      <top/>
      <bottom style="double">
        <color indexed="8"/>
      </bottom>
      <diagonal/>
    </border>
    <border>
      <left style="thin">
        <color indexed="8"/>
      </left>
      <right/>
      <top style="thin">
        <color indexed="8"/>
      </top>
      <bottom style="hair">
        <color indexed="8"/>
      </bottom>
      <diagonal/>
    </border>
    <border>
      <left style="double">
        <color indexed="8"/>
      </left>
      <right style="thin">
        <color indexed="8"/>
      </right>
      <top style="thin">
        <color indexed="8"/>
      </top>
      <bottom/>
      <diagonal/>
    </border>
    <border>
      <left style="thin">
        <color indexed="8"/>
      </left>
      <right/>
      <top style="double">
        <color indexed="8"/>
      </top>
      <bottom style="hair">
        <color indexed="8"/>
      </bottom>
      <diagonal/>
    </border>
    <border>
      <left style="thin">
        <color indexed="8"/>
      </left>
      <right/>
      <top style="double">
        <color indexed="8"/>
      </top>
      <bottom style="double">
        <color indexed="8"/>
      </bottom>
      <diagonal/>
    </border>
    <border>
      <left style="double">
        <color indexed="8"/>
      </left>
      <right style="thin">
        <color indexed="8"/>
      </right>
      <top style="hair">
        <color indexed="8"/>
      </top>
      <bottom style="thin">
        <color indexed="8"/>
      </bottom>
      <diagonal/>
    </border>
    <border>
      <left style="thin">
        <color indexed="8"/>
      </left>
      <right/>
      <top style="double">
        <color indexed="8"/>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
      <left style="double">
        <color indexed="8"/>
      </left>
      <right/>
      <top/>
      <bottom style="thin">
        <color indexed="8"/>
      </bottom>
      <diagonal/>
    </border>
    <border>
      <left/>
      <right/>
      <top/>
      <bottom style="double">
        <color indexed="8"/>
      </bottom>
      <diagonal/>
    </border>
    <border>
      <left style="thin">
        <color indexed="8"/>
      </left>
      <right style="thin">
        <color indexed="8"/>
      </right>
      <top style="double">
        <color indexed="8"/>
      </top>
      <bottom style="double">
        <color indexed="8"/>
      </bottom>
      <diagonal/>
    </border>
    <border>
      <left style="double">
        <color indexed="8"/>
      </left>
      <right style="double">
        <color indexed="8"/>
      </right>
      <top style="double">
        <color indexed="8"/>
      </top>
      <bottom style="thin">
        <color indexed="8"/>
      </bottom>
      <diagonal/>
    </border>
    <border>
      <left style="hair">
        <color indexed="8"/>
      </left>
      <right style="dashed">
        <color indexed="8"/>
      </right>
      <top/>
      <bottom/>
      <diagonal/>
    </border>
    <border>
      <left/>
      <right style="hair">
        <color indexed="8"/>
      </right>
      <top style="hair">
        <color indexed="8"/>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bottom style="hair">
        <color indexed="8"/>
      </bottom>
      <diagonal/>
    </border>
    <border>
      <left style="hair">
        <color indexed="8"/>
      </left>
      <right style="hair">
        <color indexed="8"/>
      </right>
      <top/>
      <bottom style="thin">
        <color indexed="8"/>
      </bottom>
      <diagonal/>
    </border>
    <border>
      <left style="thin">
        <color indexed="8"/>
      </left>
      <right style="hair">
        <color indexed="8"/>
      </right>
      <top/>
      <bottom style="thin">
        <color indexed="8"/>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hair">
        <color indexed="8"/>
      </top>
      <bottom/>
      <diagonal/>
    </border>
    <border>
      <left style="hair">
        <color indexed="8"/>
      </left>
      <right style="thin">
        <color indexed="8"/>
      </right>
      <top style="hair">
        <color indexed="8"/>
      </top>
      <bottom style="thin">
        <color indexed="8"/>
      </bottom>
      <diagonal/>
    </border>
    <border>
      <left style="hair">
        <color indexed="8"/>
      </left>
      <right style="hair">
        <color indexed="8"/>
      </right>
      <top/>
      <bottom/>
      <diagonal/>
    </border>
    <border>
      <left style="thin">
        <color indexed="8"/>
      </left>
      <right style="hair">
        <color indexed="8"/>
      </right>
      <top/>
      <bottom/>
      <diagonal/>
    </border>
    <border>
      <left style="thin">
        <color indexed="8"/>
      </left>
      <right/>
      <top/>
      <bottom style="thin">
        <color indexed="8"/>
      </bottom>
      <diagonal/>
    </border>
    <border>
      <left style="hair">
        <color indexed="8"/>
      </left>
      <right style="thin">
        <color indexed="8"/>
      </right>
      <top/>
      <bottom/>
      <diagonal/>
    </border>
    <border diagonalUp="1">
      <left style="hair">
        <color indexed="8"/>
      </left>
      <right style="hair">
        <color indexed="8"/>
      </right>
      <top style="thin">
        <color indexed="8"/>
      </top>
      <bottom style="hair">
        <color indexed="8"/>
      </bottom>
      <diagonal style="hair">
        <color indexed="8"/>
      </diagonal>
    </border>
  </borders>
  <cellStyleXfs count="17">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69" fillId="0" borderId="0" applyNumberFormat="0" applyFill="0" applyBorder="0" applyProtection="0">
      <alignment vertical="center"/>
    </xf>
    <xf numFmtId="0" fontId="69" fillId="0" borderId="0" applyNumberFormat="0" applyFill="0" applyBorder="0" applyProtection="0">
      <alignment vertical="center"/>
    </xf>
    <xf numFmtId="0" fontId="8" fillId="0" borderId="0" applyNumberFormat="0" applyFill="0" applyBorder="0" applyProtection="0">
      <alignment vertical="center"/>
    </xf>
  </cellStyleXfs>
  <cellXfs count="395">
    <xf numFmtId="0" fontId="0" fillId="0" borderId="0" xfId="0">
      <alignment vertical="center"/>
    </xf>
    <xf numFmtId="0" fontId="12" fillId="9" borderId="0" xfId="0" applyFont="1" applyFill="1">
      <alignment vertical="center"/>
    </xf>
    <xf numFmtId="0" fontId="13" fillId="9" borderId="0" xfId="0" applyFont="1" applyFill="1">
      <alignment vertical="center"/>
    </xf>
    <xf numFmtId="0" fontId="14" fillId="9" borderId="0" xfId="0" applyFont="1" applyFill="1">
      <alignment vertical="center"/>
    </xf>
    <xf numFmtId="0" fontId="15" fillId="9" borderId="0" xfId="0" applyFont="1" applyFill="1">
      <alignment vertical="center"/>
    </xf>
    <xf numFmtId="0" fontId="16" fillId="9" borderId="0" xfId="0" applyFont="1" applyFill="1">
      <alignment vertical="center"/>
    </xf>
    <xf numFmtId="0" fontId="16" fillId="7" borderId="0" xfId="0" applyFont="1" applyFill="1">
      <alignment vertical="center"/>
    </xf>
    <xf numFmtId="0" fontId="19" fillId="9" borderId="0" xfId="0" applyFont="1" applyFill="1">
      <alignment vertical="center"/>
    </xf>
    <xf numFmtId="0" fontId="0" fillId="10" borderId="0" xfId="0" applyFill="1" applyAlignment="1"/>
    <xf numFmtId="0" fontId="12" fillId="10" borderId="0" xfId="0" applyFont="1" applyFill="1">
      <alignment vertical="center"/>
    </xf>
    <xf numFmtId="0" fontId="0" fillId="11" borderId="0" xfId="0" applyFill="1" applyAlignment="1">
      <alignment horizontal="center" vertical="center"/>
    </xf>
    <xf numFmtId="0" fontId="0" fillId="11" borderId="0" xfId="0" applyFill="1" applyAlignment="1">
      <alignment horizontal="left" vertical="center"/>
    </xf>
    <xf numFmtId="0" fontId="22" fillId="11" borderId="2" xfId="0" applyFont="1" applyFill="1" applyBorder="1" applyAlignment="1">
      <alignment horizontal="center" vertical="center"/>
    </xf>
    <xf numFmtId="0" fontId="23" fillId="11" borderId="3" xfId="0" applyFont="1" applyFill="1" applyBorder="1" applyAlignment="1">
      <alignment horizontal="center" vertical="center"/>
    </xf>
    <xf numFmtId="0" fontId="23" fillId="11" borderId="4" xfId="0" applyFont="1" applyFill="1" applyBorder="1" applyAlignment="1">
      <alignment horizontal="center" vertical="center"/>
    </xf>
    <xf numFmtId="0" fontId="0" fillId="11" borderId="2" xfId="0" applyFill="1" applyBorder="1" applyAlignment="1">
      <alignment horizontal="center" vertical="center"/>
    </xf>
    <xf numFmtId="0" fontId="23" fillId="11" borderId="5" xfId="0" applyFont="1" applyFill="1" applyBorder="1" applyAlignment="1">
      <alignment horizontal="center" vertical="center"/>
    </xf>
    <xf numFmtId="0" fontId="23" fillId="11" borderId="2" xfId="0" applyFont="1" applyFill="1" applyBorder="1" applyAlignment="1">
      <alignment horizontal="center" vertical="center"/>
    </xf>
    <xf numFmtId="0" fontId="23" fillId="11" borderId="6" xfId="0" applyFont="1" applyFill="1" applyBorder="1" applyAlignment="1">
      <alignment horizontal="left" vertical="center"/>
    </xf>
    <xf numFmtId="0" fontId="23" fillId="11" borderId="7" xfId="0" applyFont="1" applyFill="1" applyBorder="1" applyAlignment="1">
      <alignment horizontal="center" vertical="center"/>
    </xf>
    <xf numFmtId="0" fontId="0" fillId="11" borderId="8" xfId="0" applyFill="1" applyBorder="1" applyAlignment="1">
      <alignment horizontal="center" vertical="center"/>
    </xf>
    <xf numFmtId="0" fontId="23" fillId="11" borderId="9" xfId="0" applyFont="1" applyFill="1" applyBorder="1" applyAlignment="1">
      <alignment horizontal="left" vertical="center"/>
    </xf>
    <xf numFmtId="0" fontId="0" fillId="7" borderId="8" xfId="0" applyFill="1" applyBorder="1" applyAlignment="1">
      <alignment horizontal="center" vertical="center"/>
    </xf>
    <xf numFmtId="0" fontId="0" fillId="11" borderId="10" xfId="0" applyFill="1" applyBorder="1" applyAlignment="1">
      <alignment horizontal="center" vertical="center"/>
    </xf>
    <xf numFmtId="0" fontId="0" fillId="11" borderId="11" xfId="0" applyFill="1" applyBorder="1" applyAlignment="1">
      <alignment horizontal="center" vertical="center"/>
    </xf>
    <xf numFmtId="0" fontId="23" fillId="11" borderId="12" xfId="0" applyFont="1" applyFill="1" applyBorder="1" applyAlignment="1">
      <alignment horizontal="center" vertical="center"/>
    </xf>
    <xf numFmtId="0" fontId="0" fillId="11" borderId="6" xfId="0" applyFill="1" applyBorder="1" applyAlignment="1">
      <alignment horizontal="center" vertical="center"/>
    </xf>
    <xf numFmtId="0" fontId="0" fillId="11" borderId="13" xfId="0" applyFill="1" applyBorder="1" applyAlignment="1">
      <alignment horizontal="center" vertical="center"/>
    </xf>
    <xf numFmtId="176" fontId="0" fillId="11" borderId="8" xfId="0" applyNumberFormat="1" applyFill="1" applyBorder="1" applyAlignment="1">
      <alignment horizontal="center" vertical="center"/>
    </xf>
    <xf numFmtId="0" fontId="23" fillId="11" borderId="8" xfId="0" applyFont="1" applyFill="1" applyBorder="1" applyAlignment="1">
      <alignment horizontal="center" vertical="center"/>
    </xf>
    <xf numFmtId="0" fontId="23" fillId="11" borderId="14" xfId="0" applyFont="1" applyFill="1" applyBorder="1" applyAlignment="1">
      <alignment horizontal="center" vertical="center"/>
    </xf>
    <xf numFmtId="0" fontId="23" fillId="11" borderId="15" xfId="0" applyFont="1" applyFill="1" applyBorder="1" applyAlignment="1">
      <alignment horizontal="left" vertical="center"/>
    </xf>
    <xf numFmtId="0" fontId="0" fillId="11" borderId="16" xfId="0" applyFill="1" applyBorder="1" applyAlignment="1">
      <alignment horizontal="center" vertical="center"/>
    </xf>
    <xf numFmtId="0" fontId="23" fillId="11" borderId="17" xfId="0" applyFont="1" applyFill="1" applyBorder="1" applyAlignment="1">
      <alignment horizontal="left" vertical="center"/>
    </xf>
    <xf numFmtId="0" fontId="23" fillId="11" borderId="18" xfId="0" applyFont="1" applyFill="1" applyBorder="1" applyAlignment="1">
      <alignment horizontal="center" vertical="center"/>
    </xf>
    <xf numFmtId="0" fontId="0" fillId="11" borderId="19" xfId="0" applyFill="1" applyBorder="1" applyAlignment="1">
      <alignment horizontal="center" vertical="center"/>
    </xf>
    <xf numFmtId="0" fontId="0" fillId="11" borderId="20" xfId="0" applyFill="1" applyBorder="1" applyAlignment="1">
      <alignment horizontal="left" vertical="center"/>
    </xf>
    <xf numFmtId="0" fontId="23" fillId="11" borderId="20" xfId="0" applyFont="1" applyFill="1" applyBorder="1" applyAlignment="1">
      <alignment horizontal="left" vertical="center"/>
    </xf>
    <xf numFmtId="0" fontId="0" fillId="7" borderId="21" xfId="0" applyFill="1" applyBorder="1" applyAlignment="1">
      <alignment horizontal="center" vertical="center"/>
    </xf>
    <xf numFmtId="0" fontId="0" fillId="7" borderId="9" xfId="0" applyFill="1" applyBorder="1" applyAlignment="1">
      <alignment horizontal="center" vertical="center"/>
    </xf>
    <xf numFmtId="0" fontId="0" fillId="11" borderId="22" xfId="0" applyFill="1" applyBorder="1" applyAlignment="1">
      <alignment horizontal="center" vertical="center"/>
    </xf>
    <xf numFmtId="0" fontId="23" fillId="11" borderId="23" xfId="0" applyFont="1" applyFill="1" applyBorder="1" applyAlignment="1">
      <alignment horizontal="left" vertical="center"/>
    </xf>
    <xf numFmtId="176" fontId="24" fillId="11" borderId="9" xfId="0" applyNumberFormat="1" applyFont="1" applyFill="1" applyBorder="1" applyAlignment="1">
      <alignment horizontal="right" vertical="center"/>
    </xf>
    <xf numFmtId="0" fontId="23" fillId="11" borderId="6" xfId="0" applyFont="1" applyFill="1" applyBorder="1" applyAlignment="1">
      <alignment horizontal="center" vertical="center"/>
    </xf>
    <xf numFmtId="0" fontId="23" fillId="11" borderId="8" xfId="0" applyFont="1" applyFill="1" applyBorder="1" applyAlignment="1">
      <alignment horizontal="left" vertical="center"/>
    </xf>
    <xf numFmtId="0" fontId="0" fillId="7" borderId="24" xfId="0" applyFill="1" applyBorder="1" applyAlignment="1">
      <alignment horizontal="center" vertical="center"/>
    </xf>
    <xf numFmtId="0" fontId="0" fillId="9" borderId="13" xfId="0" applyFill="1" applyBorder="1" applyAlignment="1">
      <alignment horizontal="left" vertical="center"/>
    </xf>
    <xf numFmtId="0" fontId="0" fillId="11" borderId="25" xfId="0" applyFill="1" applyBorder="1" applyAlignment="1">
      <alignment horizontal="left" vertical="center"/>
    </xf>
    <xf numFmtId="177" fontId="24" fillId="11" borderId="9" xfId="0" applyNumberFormat="1" applyFont="1" applyFill="1" applyBorder="1" applyAlignment="1">
      <alignment horizontal="left" vertical="center"/>
    </xf>
    <xf numFmtId="0" fontId="0" fillId="7" borderId="26" xfId="0" applyFill="1" applyBorder="1" applyAlignment="1">
      <alignment horizontal="center" vertical="center"/>
    </xf>
    <xf numFmtId="0" fontId="0" fillId="7" borderId="27" xfId="0" applyFill="1" applyBorder="1" applyAlignment="1">
      <alignment horizontal="center" vertical="center" shrinkToFit="1"/>
    </xf>
    <xf numFmtId="0" fontId="23" fillId="11" borderId="28" xfId="0" applyFont="1" applyFill="1" applyBorder="1" applyAlignment="1">
      <alignment horizontal="center" vertical="center"/>
    </xf>
    <xf numFmtId="0" fontId="23" fillId="11" borderId="29" xfId="0" applyFont="1" applyFill="1" applyBorder="1" applyAlignment="1">
      <alignment horizontal="center" vertical="center"/>
    </xf>
    <xf numFmtId="0" fontId="23" fillId="0" borderId="30"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0" fontId="23" fillId="11" borderId="21" xfId="0" applyFont="1" applyFill="1" applyBorder="1" applyAlignment="1">
      <alignment horizontal="left" vertical="center"/>
    </xf>
    <xf numFmtId="0" fontId="24" fillId="0" borderId="25" xfId="0" applyFont="1" applyBorder="1" applyAlignment="1" applyProtection="1">
      <alignment horizontal="center" vertical="center"/>
      <protection locked="0"/>
    </xf>
    <xf numFmtId="0" fontId="23" fillId="11" borderId="26" xfId="0" applyFont="1" applyFill="1" applyBorder="1" applyAlignment="1">
      <alignment horizontal="left" vertical="center"/>
    </xf>
    <xf numFmtId="0" fontId="0" fillId="7" borderId="31" xfId="0" applyFill="1" applyBorder="1" applyAlignment="1">
      <alignment horizontal="center" vertical="center"/>
    </xf>
    <xf numFmtId="0" fontId="0" fillId="7" borderId="32" xfId="0" applyFill="1" applyBorder="1" applyAlignment="1">
      <alignment horizontal="center" vertical="center"/>
    </xf>
    <xf numFmtId="0" fontId="24" fillId="0" borderId="33" xfId="0" applyFont="1" applyBorder="1" applyAlignment="1" applyProtection="1">
      <alignment horizontal="center" vertical="center"/>
      <protection locked="0"/>
    </xf>
    <xf numFmtId="0" fontId="23" fillId="11" borderId="31" xfId="0" applyFont="1" applyFill="1" applyBorder="1" applyAlignment="1">
      <alignment horizontal="left" vertical="center"/>
    </xf>
    <xf numFmtId="0" fontId="24" fillId="0" borderId="15" xfId="0" applyFont="1" applyBorder="1" applyAlignment="1" applyProtection="1">
      <alignment horizontal="center" vertical="center"/>
      <protection locked="0"/>
    </xf>
    <xf numFmtId="0" fontId="23" fillId="11" borderId="34" xfId="0" applyFont="1" applyFill="1" applyBorder="1" applyAlignment="1">
      <alignment horizontal="left" vertical="center"/>
    </xf>
    <xf numFmtId="0" fontId="0" fillId="9" borderId="35" xfId="0" applyFill="1" applyBorder="1" applyAlignment="1">
      <alignment horizontal="left" vertical="center"/>
    </xf>
    <xf numFmtId="0" fontId="0" fillId="11" borderId="36" xfId="0" applyFill="1" applyBorder="1" applyAlignment="1">
      <alignment horizontal="center" vertical="center"/>
    </xf>
    <xf numFmtId="0" fontId="0" fillId="11" borderId="37" xfId="0" applyFill="1" applyBorder="1" applyAlignment="1">
      <alignment horizontal="center" vertical="center"/>
    </xf>
    <xf numFmtId="0" fontId="23" fillId="0" borderId="38" xfId="0" applyFont="1" applyBorder="1" applyAlignment="1" applyProtection="1">
      <alignment horizontal="center" vertical="center"/>
      <protection locked="0"/>
    </xf>
    <xf numFmtId="0" fontId="24" fillId="0" borderId="22" xfId="0" applyFont="1" applyBorder="1" applyAlignment="1" applyProtection="1">
      <alignment horizontal="center" vertical="center"/>
      <protection locked="0"/>
    </xf>
    <xf numFmtId="0" fontId="23" fillId="11" borderId="39" xfId="0" applyFont="1" applyFill="1" applyBorder="1" applyAlignment="1">
      <alignment horizontal="left" vertical="center"/>
    </xf>
    <xf numFmtId="0" fontId="24" fillId="0" borderId="40" xfId="0" applyFont="1" applyBorder="1" applyAlignment="1" applyProtection="1">
      <alignment horizontal="center" vertical="center"/>
      <protection locked="0"/>
    </xf>
    <xf numFmtId="0" fontId="23" fillId="11" borderId="41" xfId="0" applyFont="1" applyFill="1" applyBorder="1" applyAlignment="1">
      <alignment horizontal="left" vertical="center"/>
    </xf>
    <xf numFmtId="0" fontId="0" fillId="9" borderId="42" xfId="0" applyFill="1" applyBorder="1" applyAlignment="1">
      <alignment horizontal="left" vertical="center"/>
    </xf>
    <xf numFmtId="0" fontId="0" fillId="11" borderId="43" xfId="0" applyFill="1" applyBorder="1" applyAlignment="1">
      <alignment horizontal="left" vertical="center"/>
    </xf>
    <xf numFmtId="0" fontId="23" fillId="11" borderId="36" xfId="0" applyFont="1" applyFill="1" applyBorder="1" applyAlignment="1">
      <alignment horizontal="center" vertical="center"/>
    </xf>
    <xf numFmtId="0" fontId="23" fillId="11" borderId="44" xfId="0" applyFont="1" applyFill="1" applyBorder="1" applyAlignment="1">
      <alignment horizontal="left" vertical="center"/>
    </xf>
    <xf numFmtId="0" fontId="0" fillId="7" borderId="45" xfId="0" applyFill="1" applyBorder="1" applyAlignment="1">
      <alignment horizontal="center" vertical="center"/>
    </xf>
    <xf numFmtId="0" fontId="23" fillId="11" borderId="46" xfId="0" applyFont="1" applyFill="1" applyBorder="1" applyAlignment="1">
      <alignment horizontal="center" vertical="center"/>
    </xf>
    <xf numFmtId="176" fontId="0" fillId="11" borderId="46" xfId="0" applyNumberFormat="1" applyFill="1" applyBorder="1" applyAlignment="1">
      <alignment horizontal="center" vertical="center"/>
    </xf>
    <xf numFmtId="0" fontId="23" fillId="11" borderId="47" xfId="0" applyFont="1" applyFill="1" applyBorder="1" applyAlignment="1">
      <alignment horizontal="left" vertical="center"/>
    </xf>
    <xf numFmtId="0" fontId="26" fillId="9" borderId="48" xfId="0" applyFont="1" applyFill="1" applyBorder="1" applyAlignment="1">
      <alignment horizontal="center" vertical="center"/>
    </xf>
    <xf numFmtId="0" fontId="23" fillId="11" borderId="49" xfId="0" applyFont="1" applyFill="1" applyBorder="1" applyAlignment="1">
      <alignment horizontal="center" vertical="center"/>
    </xf>
    <xf numFmtId="0" fontId="0" fillId="7" borderId="50" xfId="0" applyFill="1" applyBorder="1" applyAlignment="1">
      <alignment horizontal="center" vertical="center"/>
    </xf>
    <xf numFmtId="0" fontId="23" fillId="11" borderId="51" xfId="0" applyFont="1" applyFill="1" applyBorder="1" applyAlignment="1">
      <alignment horizontal="center" vertical="center"/>
    </xf>
    <xf numFmtId="0" fontId="0" fillId="7" borderId="14" xfId="0" applyFill="1" applyBorder="1" applyAlignment="1">
      <alignment horizontal="center" vertical="center"/>
    </xf>
    <xf numFmtId="0" fontId="0" fillId="7" borderId="52" xfId="0" applyFill="1" applyBorder="1" applyAlignment="1">
      <alignment horizontal="center" vertical="center"/>
    </xf>
    <xf numFmtId="0" fontId="23" fillId="11" borderId="53" xfId="0" applyFont="1" applyFill="1" applyBorder="1" applyAlignment="1">
      <alignment horizontal="center" vertical="center"/>
    </xf>
    <xf numFmtId="176" fontId="0" fillId="11" borderId="53" xfId="0" applyNumberFormat="1" applyFill="1" applyBorder="1" applyAlignment="1">
      <alignment horizontal="center" vertical="center"/>
    </xf>
    <xf numFmtId="0" fontId="23" fillId="11" borderId="54" xfId="0" applyFont="1" applyFill="1" applyBorder="1" applyAlignment="1">
      <alignment horizontal="left" vertical="center"/>
    </xf>
    <xf numFmtId="0" fontId="23" fillId="11" borderId="55" xfId="0" applyFont="1" applyFill="1" applyBorder="1" applyAlignment="1">
      <alignment horizontal="center" vertical="center"/>
    </xf>
    <xf numFmtId="0" fontId="0" fillId="7" borderId="16" xfId="0" applyFill="1" applyBorder="1" applyAlignment="1">
      <alignment horizontal="center" vertical="center"/>
    </xf>
    <xf numFmtId="0" fontId="0" fillId="7" borderId="56" xfId="0" applyFill="1" applyBorder="1" applyAlignment="1">
      <alignment horizontal="center" vertical="center"/>
    </xf>
    <xf numFmtId="0" fontId="0" fillId="7" borderId="57" xfId="0" applyFill="1" applyBorder="1" applyAlignment="1">
      <alignment horizontal="center" vertical="center"/>
    </xf>
    <xf numFmtId="178" fontId="0" fillId="11" borderId="0" xfId="0" applyNumberFormat="1" applyFill="1" applyAlignment="1">
      <alignment horizontal="left" vertical="center"/>
    </xf>
    <xf numFmtId="0" fontId="23" fillId="11" borderId="58" xfId="0" applyFont="1" applyFill="1" applyBorder="1" applyAlignment="1">
      <alignment horizontal="center" vertical="center"/>
    </xf>
    <xf numFmtId="0" fontId="0" fillId="11" borderId="59" xfId="0" applyFill="1" applyBorder="1" applyAlignment="1">
      <alignment horizontal="center" vertical="center"/>
    </xf>
    <xf numFmtId="0" fontId="0" fillId="11" borderId="60" xfId="0" applyFill="1" applyBorder="1" applyAlignment="1">
      <alignment horizontal="center" vertical="center"/>
    </xf>
    <xf numFmtId="176" fontId="0" fillId="11" borderId="29" xfId="0" applyNumberFormat="1" applyFill="1" applyBorder="1" applyAlignment="1">
      <alignment horizontal="center" vertical="center"/>
    </xf>
    <xf numFmtId="0" fontId="23" fillId="11" borderId="38" xfId="0" applyFont="1" applyFill="1" applyBorder="1" applyAlignment="1">
      <alignment horizontal="center" vertical="center"/>
    </xf>
    <xf numFmtId="176" fontId="0" fillId="11" borderId="38" xfId="0" applyNumberFormat="1" applyFill="1" applyBorder="1" applyAlignment="1">
      <alignment horizontal="center" vertical="center"/>
    </xf>
    <xf numFmtId="0" fontId="0" fillId="11" borderId="25" xfId="0" applyFill="1" applyBorder="1" applyAlignment="1">
      <alignment horizontal="center" vertical="center"/>
    </xf>
    <xf numFmtId="0" fontId="0" fillId="11" borderId="61" xfId="0" applyFill="1" applyBorder="1" applyAlignment="1">
      <alignment horizontal="left" vertical="center"/>
    </xf>
    <xf numFmtId="0" fontId="23" fillId="11" borderId="30" xfId="0" applyFont="1" applyFill="1" applyBorder="1" applyAlignment="1">
      <alignment horizontal="center" vertical="center"/>
    </xf>
    <xf numFmtId="176" fontId="0" fillId="11" borderId="30" xfId="0" applyNumberFormat="1" applyFill="1" applyBorder="1" applyAlignment="1">
      <alignment horizontal="center" vertical="center"/>
    </xf>
    <xf numFmtId="0" fontId="23" fillId="11" borderId="9" xfId="0" applyFont="1" applyFill="1" applyBorder="1" applyAlignment="1">
      <alignment horizontal="center" vertical="center"/>
    </xf>
    <xf numFmtId="0" fontId="0" fillId="7" borderId="61" xfId="0" applyFill="1" applyBorder="1" applyAlignment="1">
      <alignment horizontal="center" vertical="center"/>
    </xf>
    <xf numFmtId="0" fontId="28" fillId="11" borderId="53" xfId="0" applyFont="1" applyFill="1" applyBorder="1" applyAlignment="1">
      <alignment horizontal="center" vertical="center" wrapText="1"/>
    </xf>
    <xf numFmtId="0" fontId="23" fillId="11" borderId="62" xfId="0" applyFont="1" applyFill="1" applyBorder="1" applyAlignment="1">
      <alignment horizontal="center" vertical="center"/>
    </xf>
    <xf numFmtId="176" fontId="0" fillId="11" borderId="62" xfId="0" applyNumberFormat="1" applyFill="1" applyBorder="1" applyAlignment="1">
      <alignment horizontal="center" vertical="center"/>
    </xf>
    <xf numFmtId="0" fontId="23" fillId="11" borderId="63" xfId="0" applyFont="1" applyFill="1" applyBorder="1" applyAlignment="1">
      <alignment horizontal="left" vertical="center"/>
    </xf>
    <xf numFmtId="0" fontId="29" fillId="9" borderId="64" xfId="0" applyFont="1" applyFill="1" applyBorder="1" applyAlignment="1">
      <alignment vertical="center" wrapText="1"/>
    </xf>
    <xf numFmtId="0" fontId="23" fillId="11" borderId="59" xfId="0" applyFont="1" applyFill="1" applyBorder="1" applyAlignment="1">
      <alignment horizontal="center" vertical="center"/>
    </xf>
    <xf numFmtId="0" fontId="23" fillId="11" borderId="59" xfId="0" applyFont="1" applyFill="1" applyBorder="1" applyAlignment="1">
      <alignment horizontal="left" vertical="center"/>
    </xf>
    <xf numFmtId="0" fontId="23" fillId="11" borderId="29" xfId="0" applyFont="1" applyFill="1" applyBorder="1" applyAlignment="1">
      <alignment horizontal="left" vertical="center"/>
    </xf>
    <xf numFmtId="176" fontId="0" fillId="11" borderId="65" xfId="0" applyNumberFormat="1" applyFill="1" applyBorder="1" applyAlignment="1">
      <alignment horizontal="center" vertical="center"/>
    </xf>
    <xf numFmtId="0" fontId="23" fillId="11" borderId="66" xfId="0" applyFont="1" applyFill="1" applyBorder="1" applyAlignment="1">
      <alignment horizontal="left" vertical="center"/>
    </xf>
    <xf numFmtId="0" fontId="23" fillId="11" borderId="67" xfId="0" applyFont="1" applyFill="1" applyBorder="1" applyAlignment="1">
      <alignment horizontal="center" vertical="center"/>
    </xf>
    <xf numFmtId="0" fontId="0" fillId="7" borderId="68" xfId="0" applyFill="1" applyBorder="1" applyAlignment="1">
      <alignment horizontal="center" vertical="center"/>
    </xf>
    <xf numFmtId="0" fontId="0" fillId="7" borderId="69" xfId="0" applyFill="1" applyBorder="1" applyAlignment="1">
      <alignment horizontal="center" vertical="center"/>
    </xf>
    <xf numFmtId="0" fontId="0" fillId="7" borderId="70" xfId="0" applyFill="1" applyBorder="1" applyAlignment="1">
      <alignment horizontal="center" vertical="center"/>
    </xf>
    <xf numFmtId="0" fontId="0" fillId="7" borderId="29" xfId="0" applyFill="1" applyBorder="1" applyAlignment="1">
      <alignment horizontal="center" vertical="center"/>
    </xf>
    <xf numFmtId="0" fontId="0" fillId="11" borderId="71" xfId="0" applyFill="1" applyBorder="1" applyAlignment="1">
      <alignment horizontal="center" vertical="center"/>
    </xf>
    <xf numFmtId="0" fontId="0" fillId="9" borderId="72" xfId="0" applyFill="1" applyBorder="1" applyAlignment="1">
      <alignment horizontal="center" vertical="center"/>
    </xf>
    <xf numFmtId="0" fontId="0" fillId="9" borderId="73" xfId="0" applyFill="1" applyBorder="1" applyAlignment="1">
      <alignment horizontal="center" vertical="center"/>
    </xf>
    <xf numFmtId="0" fontId="23" fillId="11" borderId="74" xfId="0" applyFont="1" applyFill="1" applyBorder="1" applyAlignment="1">
      <alignment horizontal="center" vertical="center"/>
    </xf>
    <xf numFmtId="0" fontId="0" fillId="11" borderId="3" xfId="0" applyFill="1" applyBorder="1" applyAlignment="1">
      <alignment horizontal="center" vertical="center"/>
    </xf>
    <xf numFmtId="176" fontId="0" fillId="11" borderId="4" xfId="0" applyNumberFormat="1" applyFill="1" applyBorder="1" applyAlignment="1">
      <alignment horizontal="center" vertical="center"/>
    </xf>
    <xf numFmtId="0" fontId="31" fillId="0" borderId="0" xfId="0" applyFont="1" applyAlignment="1">
      <alignment horizontal="center" vertical="center" shrinkToFit="1"/>
    </xf>
    <xf numFmtId="0" fontId="35" fillId="0" borderId="0" xfId="0" applyFont="1" applyAlignment="1">
      <alignment horizontal="center" vertical="center"/>
    </xf>
    <xf numFmtId="0" fontId="0" fillId="0" borderId="0" xfId="0" applyAlignment="1">
      <alignment horizontal="center" vertical="center"/>
    </xf>
    <xf numFmtId="0" fontId="29" fillId="0" borderId="0" xfId="0" applyFont="1" applyAlignment="1">
      <alignment horizontal="center" vertical="center" shrinkToFit="1"/>
    </xf>
    <xf numFmtId="0" fontId="31" fillId="0" borderId="75" xfId="0" applyFont="1" applyBorder="1" applyAlignment="1">
      <alignment horizontal="center" vertical="center" shrinkToFit="1"/>
    </xf>
    <xf numFmtId="0" fontId="31" fillId="0" borderId="76" xfId="0" applyFont="1" applyBorder="1" applyAlignment="1">
      <alignment horizontal="center" vertical="center" shrinkToFit="1"/>
    </xf>
    <xf numFmtId="0" fontId="37" fillId="0" borderId="0" xfId="0" applyFont="1" applyAlignment="1">
      <alignment horizontal="center" vertical="top" textRotation="255" wrapText="1"/>
    </xf>
    <xf numFmtId="0" fontId="38" fillId="0" borderId="0" xfId="0" applyFont="1">
      <alignment vertical="center"/>
    </xf>
    <xf numFmtId="0" fontId="42" fillId="0" borderId="0" xfId="0" applyFont="1" applyAlignment="1">
      <alignment horizontal="center" vertical="center" shrinkToFit="1"/>
    </xf>
    <xf numFmtId="0" fontId="44" fillId="0" borderId="56" xfId="0" applyFont="1" applyBorder="1" applyAlignment="1">
      <alignment horizontal="center" vertical="center" shrinkToFit="1"/>
    </xf>
    <xf numFmtId="0" fontId="47" fillId="0" borderId="56" xfId="0" applyFont="1" applyBorder="1" applyAlignment="1">
      <alignment horizontal="center" vertical="center" shrinkToFit="1"/>
    </xf>
    <xf numFmtId="0" fontId="50" fillId="0" borderId="56" xfId="0" applyFont="1" applyBorder="1" applyAlignment="1">
      <alignment horizontal="left" vertical="center" wrapText="1"/>
    </xf>
    <xf numFmtId="0" fontId="50" fillId="0" borderId="77" xfId="0" applyFont="1" applyBorder="1" applyAlignment="1">
      <alignment horizontal="left" vertical="center" wrapText="1" shrinkToFit="1"/>
    </xf>
    <xf numFmtId="0" fontId="51" fillId="0" borderId="78" xfId="0" applyFont="1" applyBorder="1" applyAlignment="1">
      <alignment horizontal="center" shrinkToFit="1"/>
    </xf>
    <xf numFmtId="0" fontId="49" fillId="0" borderId="77" xfId="0" applyFont="1" applyBorder="1" applyAlignment="1">
      <alignment horizontal="center" vertical="center" shrinkToFit="1"/>
    </xf>
    <xf numFmtId="0" fontId="39" fillId="0" borderId="32" xfId="0" applyFont="1" applyBorder="1" applyAlignment="1">
      <alignment horizontal="center" vertical="center" shrinkToFit="1"/>
    </xf>
    <xf numFmtId="0" fontId="42" fillId="0" borderId="79" xfId="0" applyFont="1" applyBorder="1" applyAlignment="1">
      <alignment horizontal="center" shrinkToFit="1"/>
    </xf>
    <xf numFmtId="0" fontId="54" fillId="0" borderId="0" xfId="0" applyFont="1" applyAlignment="1">
      <alignment horizontal="center" shrinkToFit="1"/>
    </xf>
    <xf numFmtId="0" fontId="42" fillId="0" borderId="0" xfId="0" applyFont="1" applyAlignment="1">
      <alignment horizontal="center" shrinkToFit="1"/>
    </xf>
    <xf numFmtId="0" fontId="54" fillId="0" borderId="75" xfId="0" applyFont="1" applyBorder="1" applyAlignment="1">
      <alignment horizontal="center" shrinkToFit="1"/>
    </xf>
    <xf numFmtId="0" fontId="0" fillId="0" borderId="0" xfId="0" applyAlignment="1">
      <alignment horizontal="center" shrinkToFit="1"/>
    </xf>
    <xf numFmtId="0" fontId="55" fillId="0" borderId="80" xfId="0" applyFont="1" applyBorder="1" applyAlignment="1">
      <alignment horizontal="right" shrinkToFit="1"/>
    </xf>
    <xf numFmtId="0" fontId="55" fillId="0" borderId="0" xfId="0" applyFont="1" applyAlignment="1">
      <alignment horizontal="right" shrinkToFit="1"/>
    </xf>
    <xf numFmtId="0" fontId="55" fillId="0" borderId="23" xfId="0" applyFont="1" applyBorder="1" applyAlignment="1">
      <alignment horizontal="right" shrinkToFit="1"/>
    </xf>
    <xf numFmtId="0" fontId="55" fillId="0" borderId="20" xfId="0" applyFont="1" applyBorder="1" applyAlignment="1">
      <alignment horizontal="right" shrinkToFit="1"/>
    </xf>
    <xf numFmtId="0" fontId="55" fillId="0" borderId="20" xfId="0" applyFont="1" applyBorder="1" applyAlignment="1">
      <alignment horizontal="center" shrinkToFit="1"/>
    </xf>
    <xf numFmtId="0" fontId="55" fillId="0" borderId="0" xfId="0" applyFont="1" applyAlignment="1">
      <alignment horizontal="center" vertical="center" shrinkToFit="1"/>
    </xf>
    <xf numFmtId="0" fontId="45" fillId="0" borderId="75" xfId="0" applyFont="1" applyBorder="1" applyAlignment="1">
      <alignment horizontal="center" vertical="center" shrinkToFit="1"/>
    </xf>
    <xf numFmtId="0" fontId="45" fillId="0" borderId="0" xfId="0" applyFont="1" applyAlignment="1">
      <alignment horizontal="center" vertical="center" shrinkToFit="1"/>
    </xf>
    <xf numFmtId="0" fontId="31" fillId="0" borderId="80" xfId="0" applyFont="1" applyBorder="1" applyAlignment="1">
      <alignment horizontal="center" vertical="center" shrinkToFit="1"/>
    </xf>
    <xf numFmtId="0" fontId="31" fillId="12" borderId="0" xfId="0" applyFont="1" applyFill="1" applyAlignment="1">
      <alignment horizontal="center" vertical="center" shrinkToFit="1"/>
    </xf>
    <xf numFmtId="0" fontId="31" fillId="12" borderId="81" xfId="0" applyFont="1" applyFill="1" applyBorder="1" applyAlignment="1">
      <alignment horizontal="center" vertical="center" shrinkToFit="1"/>
    </xf>
    <xf numFmtId="180" fontId="57" fillId="0" borderId="23" xfId="0" applyNumberFormat="1" applyFont="1" applyBorder="1" applyAlignment="1">
      <alignment horizontal="center" vertical="center" shrinkToFit="1"/>
    </xf>
    <xf numFmtId="180" fontId="57" fillId="0" borderId="20" xfId="0" applyNumberFormat="1" applyFont="1" applyBorder="1" applyAlignment="1">
      <alignment horizontal="center" vertical="center" shrinkToFit="1"/>
    </xf>
    <xf numFmtId="180" fontId="57" fillId="0" borderId="82" xfId="0" applyNumberFormat="1" applyFont="1" applyBorder="1" applyAlignment="1">
      <alignment horizontal="center" vertical="center" shrinkToFit="1"/>
    </xf>
    <xf numFmtId="0" fontId="42" fillId="0" borderId="83" xfId="0" applyFont="1" applyBorder="1" applyAlignment="1">
      <alignment horizontal="center" vertical="center" shrinkToFit="1"/>
    </xf>
    <xf numFmtId="0" fontId="54" fillId="0" borderId="78" xfId="0" applyFont="1" applyBorder="1" applyAlignment="1">
      <alignment horizontal="center" vertical="center" shrinkToFit="1"/>
    </xf>
    <xf numFmtId="0" fontId="54" fillId="0" borderId="84" xfId="0" applyFont="1" applyBorder="1" applyAlignment="1">
      <alignment horizontal="center" vertical="center" shrinkToFit="1"/>
    </xf>
    <xf numFmtId="0" fontId="42" fillId="0" borderId="78" xfId="0" applyFont="1" applyBorder="1" applyAlignment="1">
      <alignment horizontal="center" vertical="center" shrinkToFit="1"/>
    </xf>
    <xf numFmtId="0" fontId="42" fillId="0" borderId="85" xfId="0" applyFont="1" applyBorder="1" applyAlignment="1">
      <alignment horizontal="center" vertical="center" shrinkToFit="1"/>
    </xf>
    <xf numFmtId="0" fontId="42" fillId="0" borderId="84" xfId="0" applyFont="1" applyBorder="1" applyAlignment="1">
      <alignment horizontal="center" vertical="center" shrinkToFit="1"/>
    </xf>
    <xf numFmtId="0" fontId="54" fillId="12" borderId="78" xfId="0" applyFont="1" applyFill="1" applyBorder="1" applyAlignment="1">
      <alignment horizontal="center" vertical="center" shrinkToFit="1"/>
    </xf>
    <xf numFmtId="0" fontId="42" fillId="12" borderId="78" xfId="0" applyFont="1" applyFill="1" applyBorder="1" applyAlignment="1">
      <alignment horizontal="center" vertical="center" shrinkToFit="1"/>
    </xf>
    <xf numFmtId="0" fontId="54" fillId="12" borderId="84" xfId="0" applyFont="1" applyFill="1" applyBorder="1" applyAlignment="1">
      <alignment horizontal="center" vertical="center" shrinkToFit="1"/>
    </xf>
    <xf numFmtId="0" fontId="54" fillId="0" borderId="86" xfId="0" applyFont="1" applyBorder="1" applyAlignment="1">
      <alignment horizontal="center" vertical="center" shrinkToFit="1"/>
    </xf>
    <xf numFmtId="0" fontId="39" fillId="0" borderId="16" xfId="0" applyFont="1" applyBorder="1" applyAlignment="1">
      <alignment horizontal="center" vertical="center" shrinkToFit="1"/>
    </xf>
    <xf numFmtId="0" fontId="54" fillId="0" borderId="87" xfId="0" applyFont="1" applyBorder="1" applyAlignment="1">
      <alignment horizontal="center" vertical="center" shrinkToFit="1"/>
    </xf>
    <xf numFmtId="0" fontId="58" fillId="0" borderId="20" xfId="0" applyFont="1" applyBorder="1" applyAlignment="1">
      <alignment horizontal="center" vertical="center" shrinkToFit="1"/>
    </xf>
    <xf numFmtId="0" fontId="54" fillId="0" borderId="20" xfId="0" applyFont="1" applyBorder="1" applyAlignment="1">
      <alignment horizontal="center" vertical="center" shrinkToFit="1"/>
    </xf>
    <xf numFmtId="0" fontId="54" fillId="0" borderId="0" xfId="0" applyFont="1" applyAlignment="1">
      <alignment horizontal="center" vertical="center" shrinkToFit="1"/>
    </xf>
    <xf numFmtId="0" fontId="55" fillId="0" borderId="0" xfId="0" applyFont="1" applyAlignment="1">
      <alignment horizontal="center" vertical="center" textRotation="255" shrinkToFit="1"/>
    </xf>
    <xf numFmtId="0" fontId="52" fillId="0" borderId="0" xfId="0" applyFont="1" applyAlignment="1">
      <alignment horizontal="center" vertical="center" shrinkToFit="1"/>
    </xf>
    <xf numFmtId="0" fontId="60" fillId="0" borderId="0" xfId="0" applyFont="1" applyAlignment="1">
      <alignment horizontal="center" vertical="center" shrinkToFit="1"/>
    </xf>
    <xf numFmtId="0" fontId="58" fillId="0" borderId="0" xfId="0" applyFont="1" applyAlignment="1">
      <alignment horizontal="center" vertical="center" shrinkToFit="1"/>
    </xf>
    <xf numFmtId="0" fontId="41" fillId="0" borderId="40" xfId="0" applyFont="1" applyBorder="1" applyAlignment="1">
      <alignment horizontal="center" vertical="center" shrinkToFit="1"/>
    </xf>
    <xf numFmtId="0" fontId="55" fillId="0" borderId="20" xfId="0" applyFont="1" applyBorder="1" applyAlignment="1">
      <alignment horizontal="right" vertical="center" shrinkToFit="1"/>
    </xf>
    <xf numFmtId="0" fontId="41" fillId="0" borderId="88" xfId="0" applyFont="1" applyBorder="1" applyAlignment="1">
      <alignment horizontal="center" vertical="center" shrinkToFit="1"/>
    </xf>
    <xf numFmtId="0" fontId="41" fillId="0" borderId="89" xfId="0" applyFont="1" applyBorder="1" applyAlignment="1">
      <alignment horizontal="center" vertical="center" shrinkToFit="1"/>
    </xf>
    <xf numFmtId="0" fontId="41" fillId="0" borderId="90" xfId="0" applyFont="1" applyBorder="1" applyAlignment="1">
      <alignment horizontal="center" vertical="center" shrinkToFit="1"/>
    </xf>
    <xf numFmtId="0" fontId="0" fillId="0" borderId="91" xfId="0" applyBorder="1">
      <alignment vertical="center"/>
    </xf>
    <xf numFmtId="0" fontId="63" fillId="0" borderId="43" xfId="0" applyFont="1" applyBorder="1" applyAlignment="1">
      <alignment horizontal="center" vertical="center" shrinkToFit="1"/>
    </xf>
    <xf numFmtId="0" fontId="31" fillId="0" borderId="43" xfId="0" applyFont="1" applyBorder="1" applyAlignment="1">
      <alignment horizontal="center" vertical="center" textRotation="255" shrinkToFit="1"/>
    </xf>
    <xf numFmtId="0" fontId="0" fillId="0" borderId="15" xfId="0" applyBorder="1" applyAlignment="1">
      <alignment horizontal="center" vertical="center" textRotation="255" shrinkToFit="1"/>
    </xf>
    <xf numFmtId="0" fontId="31" fillId="0" borderId="37" xfId="0" applyFont="1" applyBorder="1" applyAlignment="1">
      <alignment horizontal="center" vertical="center" textRotation="255" shrinkToFit="1"/>
    </xf>
    <xf numFmtId="0" fontId="31" fillId="0" borderId="37" xfId="0" applyFont="1" applyBorder="1" applyAlignment="1">
      <alignment horizontal="center" vertical="center" shrinkToFit="1"/>
    </xf>
    <xf numFmtId="0" fontId="31" fillId="0" borderId="92" xfId="0" applyFont="1" applyBorder="1" applyAlignment="1">
      <alignment horizontal="center" vertical="center" shrinkToFit="1"/>
    </xf>
    <xf numFmtId="0" fontId="64" fillId="0" borderId="43" xfId="0" applyFont="1" applyBorder="1" applyAlignment="1">
      <alignment horizontal="center" vertical="center" shrinkToFit="1"/>
    </xf>
    <xf numFmtId="0" fontId="54" fillId="0" borderId="37" xfId="0" applyFont="1" applyBorder="1" applyAlignment="1">
      <alignment horizontal="center" vertical="center" shrinkToFit="1"/>
    </xf>
    <xf numFmtId="0" fontId="64" fillId="0" borderId="37" xfId="0" applyFont="1" applyBorder="1" applyAlignment="1">
      <alignment horizontal="center" vertical="center" shrinkToFit="1"/>
    </xf>
    <xf numFmtId="0" fontId="64" fillId="0" borderId="92" xfId="0" applyFont="1" applyBorder="1" applyAlignment="1">
      <alignment horizontal="center" vertical="center" shrinkToFit="1"/>
    </xf>
    <xf numFmtId="0" fontId="0" fillId="0" borderId="75" xfId="0" applyBorder="1" applyAlignment="1">
      <alignment horizontal="center" vertical="center" textRotation="255" shrinkToFit="1"/>
    </xf>
    <xf numFmtId="0" fontId="0" fillId="0" borderId="23" xfId="0" applyBorder="1" applyAlignment="1">
      <alignment horizontal="center" vertical="center" textRotation="255" shrinkToFit="1"/>
    </xf>
    <xf numFmtId="0" fontId="31" fillId="0" borderId="20" xfId="0" applyFont="1" applyBorder="1" applyAlignment="1">
      <alignment horizontal="center" vertical="center" textRotation="255" shrinkToFit="1"/>
    </xf>
    <xf numFmtId="0" fontId="0" fillId="0" borderId="20" xfId="0" applyBorder="1" applyAlignment="1">
      <alignment horizontal="center" vertical="center" shrinkToFit="1"/>
    </xf>
    <xf numFmtId="0" fontId="31" fillId="0" borderId="20" xfId="0" applyFont="1" applyBorder="1" applyAlignment="1">
      <alignment horizontal="center" vertical="center" shrinkToFit="1"/>
    </xf>
    <xf numFmtId="0" fontId="0" fillId="0" borderId="81" xfId="0" applyBorder="1" applyAlignment="1">
      <alignment horizontal="center" vertical="center" shrinkToFit="1"/>
    </xf>
    <xf numFmtId="0" fontId="0" fillId="0" borderId="93" xfId="0" applyBorder="1" applyAlignment="1">
      <alignment horizontal="center" vertical="center" textRotation="255" shrinkToFit="1"/>
    </xf>
    <xf numFmtId="0" fontId="31" fillId="0" borderId="0" xfId="0" applyFont="1" applyAlignment="1">
      <alignment horizontal="left" vertical="center" wrapText="1" shrinkToFit="1"/>
    </xf>
    <xf numFmtId="0" fontId="40" fillId="0" borderId="0" xfId="0" applyFont="1" applyAlignment="1">
      <alignment horizontal="left" vertical="center" shrinkToFit="1"/>
    </xf>
    <xf numFmtId="0" fontId="40" fillId="0" borderId="20" xfId="0" applyFont="1" applyBorder="1" applyAlignment="1">
      <alignment horizontal="left" vertical="center" shrinkToFit="1"/>
    </xf>
    <xf numFmtId="0" fontId="0" fillId="0" borderId="0" xfId="0" applyAlignment="1">
      <alignment horizontal="left" vertical="center" shrinkToFit="1"/>
    </xf>
    <xf numFmtId="0" fontId="0" fillId="0" borderId="80" xfId="0" applyBorder="1" applyAlignment="1">
      <alignment horizontal="left" vertical="center" shrinkToFit="1"/>
    </xf>
    <xf numFmtId="0" fontId="31" fillId="0" borderId="0" xfId="0" applyFont="1" applyAlignment="1">
      <alignment horizontal="left" vertical="center" shrinkToFit="1"/>
    </xf>
    <xf numFmtId="0" fontId="31" fillId="0" borderId="80" xfId="0" applyFont="1" applyBorder="1" applyAlignment="1">
      <alignment horizontal="left" vertical="center" shrinkToFit="1"/>
    </xf>
    <xf numFmtId="0" fontId="0" fillId="0" borderId="85" xfId="0" applyBorder="1" applyAlignment="1">
      <alignment horizontal="center" vertical="center" textRotation="255" shrinkToFit="1"/>
    </xf>
    <xf numFmtId="0" fontId="0" fillId="0" borderId="17" xfId="0" applyBorder="1" applyAlignment="1">
      <alignment horizontal="center" vertical="center" textRotation="255" shrinkToFit="1"/>
    </xf>
    <xf numFmtId="0" fontId="31" fillId="0" borderId="78" xfId="0" applyFont="1" applyBorder="1" applyAlignment="1">
      <alignment horizontal="center" vertical="center" textRotation="255" shrinkToFit="1"/>
    </xf>
    <xf numFmtId="0" fontId="31" fillId="0" borderId="78" xfId="0" applyFont="1" applyBorder="1" applyAlignment="1">
      <alignment horizontal="center" vertical="center" shrinkToFit="1"/>
    </xf>
    <xf numFmtId="0" fontId="31" fillId="0" borderId="84" xfId="0" applyFont="1" applyBorder="1" applyAlignment="1">
      <alignment horizontal="center" vertical="center" shrinkToFit="1"/>
    </xf>
    <xf numFmtId="0" fontId="0" fillId="0" borderId="0" xfId="0" applyAlignment="1">
      <alignment horizontal="center" vertical="center" textRotation="255" shrinkToFit="1"/>
    </xf>
    <xf numFmtId="0" fontId="31" fillId="0" borderId="0" xfId="0" applyFont="1" applyAlignment="1">
      <alignment horizontal="center" vertical="center" textRotation="255" shrinkToFit="1"/>
    </xf>
    <xf numFmtId="0" fontId="31" fillId="0" borderId="94" xfId="0" applyFont="1" applyBorder="1" applyAlignment="1">
      <alignment horizontal="center" vertical="center" shrinkToFit="1"/>
    </xf>
    <xf numFmtId="0" fontId="31" fillId="0" borderId="95" xfId="0" applyFont="1" applyBorder="1" applyAlignment="1">
      <alignment horizontal="center" vertical="center" shrinkToFit="1"/>
    </xf>
    <xf numFmtId="0" fontId="31" fillId="0" borderId="96" xfId="0" applyFont="1" applyBorder="1" applyAlignment="1">
      <alignment horizontal="center" vertical="center" shrinkToFit="1"/>
    </xf>
    <xf numFmtId="0" fontId="31" fillId="0" borderId="97" xfId="0" applyFont="1" applyBorder="1" applyAlignment="1">
      <alignment horizontal="center" vertical="center" shrinkToFit="1"/>
    </xf>
    <xf numFmtId="0" fontId="31" fillId="0" borderId="98" xfId="0" applyFont="1" applyBorder="1" applyAlignment="1">
      <alignment horizontal="center" vertical="center" shrinkToFit="1"/>
    </xf>
    <xf numFmtId="0" fontId="57" fillId="0" borderId="99" xfId="0" applyFont="1" applyBorder="1" applyAlignment="1">
      <alignment horizontal="left" vertical="center" wrapText="1"/>
    </xf>
    <xf numFmtId="0" fontId="31" fillId="0" borderId="100" xfId="0" applyFont="1" applyBorder="1" applyAlignment="1">
      <alignment horizontal="center" vertical="center" shrinkToFit="1"/>
    </xf>
    <xf numFmtId="0" fontId="0" fillId="11" borderId="21" xfId="0" applyFill="1" applyBorder="1" applyAlignment="1">
      <alignment horizontal="left" vertical="center"/>
    </xf>
    <xf numFmtId="0" fontId="21" fillId="11" borderId="0" xfId="0" applyFont="1" applyFill="1">
      <alignment vertical="center"/>
    </xf>
    <xf numFmtId="0" fontId="23" fillId="11" borderId="49" xfId="0" applyFont="1" applyFill="1" applyBorder="1" applyAlignment="1">
      <alignment horizontal="left" vertical="center"/>
    </xf>
    <xf numFmtId="3" fontId="24" fillId="0" borderId="101" xfId="0" applyNumberFormat="1" applyFont="1" applyBorder="1" applyAlignment="1" applyProtection="1">
      <alignment horizontal="right" vertical="center"/>
      <protection locked="0"/>
    </xf>
    <xf numFmtId="0" fontId="30" fillId="9" borderId="102" xfId="0" applyFont="1" applyFill="1" applyBorder="1" applyAlignment="1">
      <alignment horizontal="center" vertical="center" wrapText="1"/>
    </xf>
    <xf numFmtId="3" fontId="24" fillId="11" borderId="103" xfId="0" applyNumberFormat="1" applyFont="1" applyFill="1" applyBorder="1" applyAlignment="1">
      <alignment horizontal="right" vertical="center"/>
    </xf>
    <xf numFmtId="0" fontId="23" fillId="11" borderId="65" xfId="0" applyFont="1" applyFill="1" applyBorder="1" applyAlignment="1">
      <alignment horizontal="center" vertical="center"/>
    </xf>
    <xf numFmtId="179" fontId="24" fillId="11" borderId="104" xfId="0" applyNumberFormat="1" applyFont="1" applyFill="1" applyBorder="1" applyAlignment="1">
      <alignment horizontal="right" vertical="center"/>
    </xf>
    <xf numFmtId="0" fontId="23" fillId="11" borderId="0" xfId="0" applyFont="1" applyFill="1" applyAlignment="1">
      <alignment horizontal="center" vertical="center"/>
    </xf>
    <xf numFmtId="3" fontId="24" fillId="11" borderId="87" xfId="0" applyNumberFormat="1" applyFont="1" applyFill="1" applyBorder="1" applyAlignment="1">
      <alignment horizontal="right" vertical="center"/>
    </xf>
    <xf numFmtId="0" fontId="27" fillId="9" borderId="64" xfId="0" applyFont="1" applyFill="1" applyBorder="1" applyAlignment="1">
      <alignment vertical="center" wrapText="1"/>
    </xf>
    <xf numFmtId="0" fontId="23" fillId="11" borderId="49" xfId="0" applyFont="1" applyFill="1" applyBorder="1" applyAlignment="1">
      <alignment horizontal="center" vertical="center" textRotation="255"/>
    </xf>
    <xf numFmtId="0" fontId="25" fillId="11" borderId="6" xfId="0" applyFont="1" applyFill="1" applyBorder="1" applyAlignment="1">
      <alignment horizontal="center" vertical="center" textRotation="255"/>
    </xf>
    <xf numFmtId="3" fontId="24" fillId="0" borderId="105" xfId="0" applyNumberFormat="1" applyFont="1" applyBorder="1" applyAlignment="1" applyProtection="1">
      <alignment horizontal="right" vertical="center"/>
      <protection locked="0"/>
    </xf>
    <xf numFmtId="0" fontId="23" fillId="11" borderId="18" xfId="0" applyFont="1" applyFill="1" applyBorder="1" applyAlignment="1">
      <alignment horizontal="center" vertical="center" wrapText="1"/>
    </xf>
    <xf numFmtId="0" fontId="23" fillId="11" borderId="106" xfId="0" applyFont="1" applyFill="1" applyBorder="1" applyAlignment="1">
      <alignment horizontal="left" vertical="center"/>
    </xf>
    <xf numFmtId="0" fontId="24" fillId="0" borderId="33" xfId="0" applyFont="1" applyBorder="1" applyAlignment="1" applyProtection="1">
      <alignment horizontal="left" vertical="center"/>
      <protection locked="0"/>
    </xf>
    <xf numFmtId="0" fontId="23" fillId="11" borderId="29" xfId="0" applyFont="1" applyFill="1" applyBorder="1" applyAlignment="1">
      <alignment horizontal="left" vertical="center" wrapText="1"/>
    </xf>
    <xf numFmtId="0" fontId="23" fillId="11" borderId="6" xfId="0" applyFont="1" applyFill="1" applyBorder="1" applyAlignment="1">
      <alignment horizontal="center" vertical="center"/>
    </xf>
    <xf numFmtId="0" fontId="0" fillId="7" borderId="8" xfId="0" applyFill="1" applyBorder="1" applyAlignment="1">
      <alignment horizontal="center" vertical="center" shrinkToFit="1"/>
    </xf>
    <xf numFmtId="0" fontId="25" fillId="11" borderId="3" xfId="0" applyFont="1" applyFill="1" applyBorder="1" applyAlignment="1">
      <alignment horizontal="center" vertical="center" textRotation="255"/>
    </xf>
    <xf numFmtId="3" fontId="24" fillId="0" borderId="107" xfId="0" applyNumberFormat="1" applyFont="1" applyBorder="1" applyAlignment="1" applyProtection="1">
      <alignment horizontal="right" vertical="center"/>
      <protection locked="0"/>
    </xf>
    <xf numFmtId="0" fontId="23" fillId="11" borderId="108" xfId="0" applyFont="1" applyFill="1" applyBorder="1" applyAlignment="1">
      <alignment horizontal="left" vertical="center" wrapText="1"/>
    </xf>
    <xf numFmtId="0" fontId="23" fillId="11" borderId="49" xfId="0" applyFont="1" applyFill="1" applyBorder="1" applyAlignment="1">
      <alignment horizontal="center" vertical="center"/>
    </xf>
    <xf numFmtId="0" fontId="23" fillId="11" borderId="7" xfId="0" applyFont="1" applyFill="1" applyBorder="1" applyAlignment="1">
      <alignment horizontal="left" vertical="center"/>
    </xf>
    <xf numFmtId="0" fontId="0" fillId="11" borderId="8" xfId="0" applyFill="1" applyBorder="1" applyAlignment="1">
      <alignment horizontal="left" vertical="center" wrapText="1"/>
    </xf>
    <xf numFmtId="0" fontId="23" fillId="11" borderId="8" xfId="0" applyFont="1" applyFill="1" applyBorder="1" applyAlignment="1">
      <alignment horizontal="left" vertical="center" wrapText="1"/>
    </xf>
    <xf numFmtId="0" fontId="23" fillId="11" borderId="51" xfId="0" applyFont="1" applyFill="1" applyBorder="1" applyAlignment="1">
      <alignment horizontal="left" vertical="center"/>
    </xf>
    <xf numFmtId="0" fontId="23" fillId="11" borderId="109" xfId="0" applyFont="1" applyFill="1" applyBorder="1" applyAlignment="1">
      <alignment horizontal="left" vertical="center"/>
    </xf>
    <xf numFmtId="0" fontId="24" fillId="0" borderId="13" xfId="0" applyFont="1" applyBorder="1" applyAlignment="1" applyProtection="1">
      <alignment horizontal="left" vertical="center"/>
      <protection locked="0"/>
    </xf>
    <xf numFmtId="176" fontId="0" fillId="7" borderId="6" xfId="0" applyNumberFormat="1" applyFill="1" applyBorder="1" applyAlignment="1">
      <alignment horizontal="center" vertical="center"/>
    </xf>
    <xf numFmtId="177" fontId="24" fillId="0" borderId="13" xfId="0" applyNumberFormat="1" applyFont="1" applyBorder="1" applyAlignment="1" applyProtection="1">
      <alignment horizontal="left" vertical="center"/>
      <protection locked="0"/>
    </xf>
    <xf numFmtId="0" fontId="23" fillId="11" borderId="9" xfId="0" applyFont="1" applyFill="1" applyBorder="1" applyAlignment="1">
      <alignment horizontal="left" vertical="center"/>
    </xf>
    <xf numFmtId="0" fontId="0" fillId="7" borderId="8" xfId="0" applyFill="1" applyBorder="1" applyAlignment="1">
      <alignment horizontal="center" vertical="center"/>
    </xf>
    <xf numFmtId="49" fontId="24" fillId="0" borderId="6" xfId="0" applyNumberFormat="1" applyFont="1" applyBorder="1" applyAlignment="1" applyProtection="1">
      <alignment horizontal="left" vertical="center"/>
      <protection locked="0"/>
    </xf>
    <xf numFmtId="0" fontId="0" fillId="7" borderId="6" xfId="0" applyFill="1" applyBorder="1" applyAlignment="1">
      <alignment horizontal="center" vertical="center"/>
    </xf>
    <xf numFmtId="0" fontId="23" fillId="11" borderId="28" xfId="0" applyFont="1" applyFill="1" applyBorder="1" applyAlignment="1">
      <alignment horizontal="center" vertical="center" textRotation="255"/>
    </xf>
    <xf numFmtId="0" fontId="24" fillId="0" borderId="6" xfId="0" applyFont="1" applyBorder="1" applyAlignment="1" applyProtection="1">
      <alignment horizontal="left" vertical="center" wrapText="1"/>
      <protection locked="0"/>
    </xf>
    <xf numFmtId="0" fontId="23" fillId="11" borderId="7" xfId="0" applyFont="1" applyFill="1" applyBorder="1" applyAlignment="1">
      <alignment horizontal="center" vertical="center"/>
    </xf>
    <xf numFmtId="0" fontId="0" fillId="11" borderId="6" xfId="0" applyFill="1" applyBorder="1" applyAlignment="1">
      <alignment horizontal="center" vertical="center"/>
    </xf>
    <xf numFmtId="0" fontId="0" fillId="11" borderId="8" xfId="0" applyFill="1" applyBorder="1" applyAlignment="1">
      <alignment horizontal="center" vertical="center"/>
    </xf>
    <xf numFmtId="0" fontId="23" fillId="11" borderId="18" xfId="0" applyFont="1" applyFill="1" applyBorder="1" applyAlignment="1">
      <alignment horizontal="center" vertical="center"/>
    </xf>
    <xf numFmtId="0" fontId="23" fillId="11" borderId="110" xfId="0" applyFont="1" applyFill="1" applyBorder="1" applyAlignment="1">
      <alignment horizontal="center" vertical="center"/>
    </xf>
    <xf numFmtId="0" fontId="23" fillId="11" borderId="111" xfId="0" applyFont="1" applyFill="1" applyBorder="1" applyAlignment="1">
      <alignment horizontal="left" vertical="center"/>
    </xf>
    <xf numFmtId="49" fontId="24" fillId="0" borderId="112" xfId="0" applyNumberFormat="1" applyFont="1" applyBorder="1" applyAlignment="1" applyProtection="1">
      <alignment horizontal="left" vertical="center" wrapText="1"/>
      <protection locked="0"/>
    </xf>
    <xf numFmtId="0" fontId="23" fillId="11" borderId="113" xfId="0" applyFont="1" applyFill="1" applyBorder="1" applyAlignment="1">
      <alignment horizontal="left" vertical="center" wrapText="1"/>
    </xf>
    <xf numFmtId="0" fontId="23" fillId="11" borderId="114" xfId="0" applyFont="1" applyFill="1" applyBorder="1" applyAlignment="1">
      <alignment horizontal="center" vertical="center"/>
    </xf>
    <xf numFmtId="0" fontId="20" fillId="11" borderId="115" xfId="0" applyFont="1" applyFill="1" applyBorder="1" applyAlignment="1">
      <alignment horizontal="center" vertical="center"/>
    </xf>
    <xf numFmtId="0" fontId="21" fillId="11" borderId="49" xfId="0" applyFont="1" applyFill="1" applyBorder="1" applyAlignment="1">
      <alignment horizontal="center" vertical="center"/>
    </xf>
    <xf numFmtId="0" fontId="21" fillId="11" borderId="116" xfId="0" applyFont="1" applyFill="1" applyBorder="1" applyAlignment="1">
      <alignment horizontal="center" vertical="center"/>
    </xf>
    <xf numFmtId="0" fontId="21" fillId="11" borderId="50" xfId="0" applyFont="1" applyFill="1" applyBorder="1" applyAlignment="1">
      <alignment horizontal="center" vertical="center"/>
    </xf>
    <xf numFmtId="0" fontId="23" fillId="11" borderId="117" xfId="0" applyFont="1" applyFill="1" applyBorder="1" applyAlignment="1">
      <alignment horizontal="center" vertical="center"/>
    </xf>
    <xf numFmtId="0" fontId="57" fillId="0" borderId="99" xfId="0" applyFont="1" applyBorder="1" applyAlignment="1">
      <alignment horizontal="left" vertical="center" wrapText="1"/>
    </xf>
    <xf numFmtId="0" fontId="39" fillId="0" borderId="80" xfId="0" applyFont="1" applyBorder="1" applyAlignment="1">
      <alignment horizontal="left" vertical="center" wrapText="1" shrinkToFit="1"/>
    </xf>
    <xf numFmtId="0" fontId="68" fillId="0" borderId="75" xfId="0" applyFont="1" applyBorder="1" applyAlignment="1">
      <alignment horizontal="center" vertical="center" shrinkToFit="1"/>
    </xf>
    <xf numFmtId="0" fontId="68" fillId="0" borderId="0" xfId="0" applyFont="1" applyAlignment="1">
      <alignment horizontal="center" vertical="center" shrinkToFit="1"/>
    </xf>
    <xf numFmtId="0" fontId="40" fillId="0" borderId="84" xfId="0" applyFont="1" applyBorder="1" applyAlignment="1">
      <alignment horizontal="left" vertical="center" shrinkToFit="1"/>
    </xf>
    <xf numFmtId="0" fontId="39" fillId="0" borderId="75" xfId="0" applyFont="1" applyBorder="1" applyAlignment="1">
      <alignment horizontal="left" vertical="center" wrapText="1" shrinkToFit="1"/>
    </xf>
    <xf numFmtId="0" fontId="31" fillId="0" borderId="118" xfId="0" applyFont="1" applyBorder="1" applyAlignment="1">
      <alignment horizontal="left" vertical="center" wrapText="1" shrinkToFit="1"/>
    </xf>
    <xf numFmtId="0" fontId="55" fillId="0" borderId="23" xfId="0" applyFont="1" applyBorder="1" applyAlignment="1">
      <alignment horizontal="left" vertical="center" shrinkToFit="1"/>
    </xf>
    <xf numFmtId="0" fontId="67" fillId="0" borderId="81" xfId="0" applyFont="1" applyBorder="1" applyAlignment="1">
      <alignment horizontal="right" vertical="center" shrinkToFit="1"/>
    </xf>
    <xf numFmtId="0" fontId="0" fillId="0" borderId="93" xfId="0" applyBorder="1" applyAlignment="1">
      <alignment horizontal="center" vertical="center" textRotation="255" shrinkToFit="1"/>
    </xf>
    <xf numFmtId="0" fontId="25" fillId="0" borderId="56" xfId="0" applyFont="1" applyBorder="1" applyAlignment="1">
      <alignment horizontal="center" vertical="center" shrinkToFit="1"/>
    </xf>
    <xf numFmtId="0" fontId="0" fillId="0" borderId="17" xfId="0" applyBorder="1" applyAlignment="1">
      <alignment horizontal="left" vertical="top" shrinkToFit="1"/>
    </xf>
    <xf numFmtId="0" fontId="39" fillId="0" borderId="119" xfId="0" applyFont="1" applyBorder="1" applyAlignment="1">
      <alignment horizontal="center" shrinkToFit="1"/>
    </xf>
    <xf numFmtId="0" fontId="65" fillId="0" borderId="56" xfId="0" applyFont="1" applyBorder="1" applyAlignment="1">
      <alignment horizontal="center" vertical="center" wrapText="1" shrinkToFit="1"/>
    </xf>
    <xf numFmtId="0" fontId="49" fillId="0" borderId="119" xfId="0" applyFont="1" applyBorder="1" applyAlignment="1">
      <alignment horizontal="center" vertical="center" shrinkToFit="1"/>
    </xf>
    <xf numFmtId="0" fontId="49" fillId="0" borderId="56" xfId="0" applyFont="1" applyBorder="1" applyAlignment="1">
      <alignment horizontal="center" vertical="center" shrinkToFit="1"/>
    </xf>
    <xf numFmtId="0" fontId="62" fillId="0" borderId="56" xfId="0" applyFont="1" applyBorder="1" applyAlignment="1">
      <alignment horizontal="left" vertical="center" wrapText="1" shrinkToFit="1"/>
    </xf>
    <xf numFmtId="0" fontId="40" fillId="0" borderId="93" xfId="0" applyFont="1" applyBorder="1" applyAlignment="1">
      <alignment horizontal="left" vertical="center" shrinkToFit="1"/>
    </xf>
    <xf numFmtId="0" fontId="39" fillId="0" borderId="75" xfId="0" applyFont="1" applyBorder="1" applyAlignment="1">
      <alignment horizontal="left" vertical="center" textRotation="255" shrinkToFit="1"/>
    </xf>
    <xf numFmtId="0" fontId="45" fillId="0" borderId="23" xfId="0" applyFont="1" applyBorder="1" applyAlignment="1">
      <alignment horizontal="left" vertical="top" shrinkToFit="1"/>
    </xf>
    <xf numFmtId="0" fontId="28" fillId="0" borderId="84" xfId="0" applyFont="1" applyBorder="1" applyAlignment="1">
      <alignment horizontal="center" vertical="center" shrinkToFit="1"/>
    </xf>
    <xf numFmtId="0" fontId="0" fillId="0" borderId="20" xfId="0" applyBorder="1" applyAlignment="1">
      <alignment horizontal="center" vertical="center" shrinkToFit="1"/>
    </xf>
    <xf numFmtId="0" fontId="45" fillId="0" borderId="81" xfId="0" applyFont="1" applyBorder="1" applyAlignment="1">
      <alignment horizontal="right" vertical="top" shrinkToFit="1"/>
    </xf>
    <xf numFmtId="0" fontId="39" fillId="0" borderId="31" xfId="0" applyFont="1" applyBorder="1" applyAlignment="1">
      <alignment horizontal="center" vertical="center" textRotation="255" shrinkToFit="1"/>
    </xf>
    <xf numFmtId="0" fontId="51" fillId="0" borderId="119" xfId="0" applyFont="1" applyBorder="1" applyAlignment="1">
      <alignment horizontal="center" vertical="center" shrinkToFit="1"/>
    </xf>
    <xf numFmtId="0" fontId="28" fillId="0" borderId="78" xfId="0" applyFont="1" applyBorder="1" applyAlignment="1">
      <alignment horizontal="center" vertical="center" shrinkToFit="1"/>
    </xf>
    <xf numFmtId="0" fontId="49" fillId="0" borderId="31" xfId="0" applyFont="1" applyBorder="1" applyAlignment="1">
      <alignment horizontal="center" vertical="center" shrinkToFit="1"/>
    </xf>
    <xf numFmtId="0" fontId="39" fillId="0" borderId="80" xfId="0" applyFont="1" applyBorder="1" applyAlignment="1">
      <alignment horizontal="left" vertical="center" shrinkToFit="1"/>
    </xf>
    <xf numFmtId="0" fontId="52" fillId="0" borderId="85" xfId="0" applyFont="1" applyBorder="1" applyAlignment="1">
      <alignment horizontal="center" vertical="center" shrinkToFit="1"/>
    </xf>
    <xf numFmtId="0" fontId="25" fillId="0" borderId="78" xfId="0" applyFont="1" applyBorder="1" applyAlignment="1">
      <alignment horizontal="center" vertical="center" shrinkToFit="1"/>
    </xf>
    <xf numFmtId="0" fontId="23" fillId="0" borderId="84" xfId="0" applyFont="1" applyBorder="1" applyAlignment="1">
      <alignment horizontal="center" vertical="center" shrinkToFit="1"/>
    </xf>
    <xf numFmtId="0" fontId="54" fillId="0" borderId="85" xfId="0" applyFont="1" applyBorder="1" applyAlignment="1">
      <alignment horizontal="center" vertical="center" shrinkToFit="1"/>
    </xf>
    <xf numFmtId="0" fontId="39" fillId="0" borderId="81" xfId="0" applyFont="1" applyBorder="1" applyAlignment="1">
      <alignment horizontal="left" vertical="top" shrinkToFit="1"/>
    </xf>
    <xf numFmtId="0" fontId="50" fillId="0" borderId="15" xfId="0" applyFont="1" applyBorder="1" applyAlignment="1">
      <alignment horizontal="center" vertical="center" shrinkToFit="1"/>
    </xf>
    <xf numFmtId="0" fontId="51" fillId="0" borderId="120" xfId="0" applyFont="1" applyBorder="1" applyAlignment="1">
      <alignment horizontal="center" shrinkToFit="1"/>
    </xf>
    <xf numFmtId="0" fontId="51" fillId="0" borderId="93" xfId="0" applyFont="1" applyBorder="1" applyAlignment="1">
      <alignment horizontal="center" shrinkToFit="1"/>
    </xf>
    <xf numFmtId="0" fontId="51" fillId="0" borderId="121" xfId="0" applyFont="1" applyBorder="1" applyAlignment="1">
      <alignment horizontal="center" shrinkToFit="1"/>
    </xf>
    <xf numFmtId="0" fontId="51" fillId="0" borderId="85" xfId="0" applyFont="1" applyBorder="1" applyAlignment="1">
      <alignment horizontal="center" shrinkToFit="1"/>
    </xf>
    <xf numFmtId="0" fontId="51" fillId="0" borderId="93" xfId="0" applyFont="1" applyBorder="1" applyAlignment="1">
      <alignment horizontal="center"/>
    </xf>
    <xf numFmtId="0" fontId="51" fillId="0" borderId="122" xfId="0" applyFont="1" applyBorder="1" applyAlignment="1">
      <alignment horizontal="center" shrinkToFit="1"/>
    </xf>
    <xf numFmtId="0" fontId="51" fillId="0" borderId="123" xfId="0" applyFont="1" applyBorder="1" applyAlignment="1">
      <alignment horizontal="center" shrinkToFit="1"/>
    </xf>
    <xf numFmtId="0" fontId="46" fillId="0" borderId="124" xfId="0" applyFont="1" applyBorder="1" applyAlignment="1">
      <alignment horizontal="right" vertical="center" shrinkToFit="1"/>
    </xf>
    <xf numFmtId="0" fontId="45" fillId="0" borderId="125" xfId="0" applyFont="1" applyBorder="1" applyAlignment="1">
      <alignment horizontal="right" vertical="center" shrinkToFit="1"/>
    </xf>
    <xf numFmtId="0" fontId="45" fillId="0" borderId="43" xfId="0" applyFont="1" applyBorder="1" applyAlignment="1">
      <alignment horizontal="right" vertical="center" shrinkToFit="1"/>
    </xf>
    <xf numFmtId="0" fontId="46" fillId="0" borderId="125" xfId="0" applyFont="1" applyBorder="1" applyAlignment="1">
      <alignment horizontal="right" vertical="center"/>
    </xf>
    <xf numFmtId="0" fontId="46" fillId="0" borderId="44" xfId="0" applyFont="1" applyBorder="1" applyAlignment="1">
      <alignment horizontal="right" vertical="center" shrinkToFit="1"/>
    </xf>
    <xf numFmtId="176" fontId="52" fillId="0" borderId="9" xfId="0" applyNumberFormat="1" applyFont="1" applyBorder="1" applyAlignment="1">
      <alignment horizontal="center" vertical="center" shrinkToFit="1"/>
    </xf>
    <xf numFmtId="0" fontId="45" fillId="0" borderId="124" xfId="0" applyFont="1" applyBorder="1" applyAlignment="1">
      <alignment horizontal="left" vertical="center" shrinkToFit="1"/>
    </xf>
    <xf numFmtId="0" fontId="49" fillId="0" borderId="24" xfId="0" applyFont="1" applyBorder="1" applyAlignment="1">
      <alignment horizontal="center" vertical="center" shrinkToFit="1"/>
    </xf>
    <xf numFmtId="0" fontId="51" fillId="0" borderId="84" xfId="0" applyFont="1" applyBorder="1" applyAlignment="1">
      <alignment horizontal="center" shrinkToFit="1"/>
    </xf>
    <xf numFmtId="0" fontId="45" fillId="0" borderId="19" xfId="0" applyFont="1" applyBorder="1" applyAlignment="1">
      <alignment horizontal="right" vertical="center" shrinkToFit="1"/>
    </xf>
    <xf numFmtId="0" fontId="45" fillId="0" borderId="77" xfId="0" applyFont="1" applyBorder="1" applyAlignment="1">
      <alignment horizontal="right" vertical="center" shrinkToFit="1"/>
    </xf>
    <xf numFmtId="0" fontId="45" fillId="0" borderId="23" xfId="0" applyFont="1" applyBorder="1" applyAlignment="1">
      <alignment horizontal="right" vertical="center" shrinkToFit="1"/>
    </xf>
    <xf numFmtId="0" fontId="45" fillId="0" borderId="77" xfId="0" applyFont="1" applyBorder="1" applyAlignment="1">
      <alignment horizontal="right" vertical="center"/>
    </xf>
    <xf numFmtId="0" fontId="45" fillId="0" borderId="126" xfId="0" applyFont="1" applyBorder="1" applyAlignment="1">
      <alignment horizontal="right" vertical="center" shrinkToFit="1"/>
    </xf>
    <xf numFmtId="176" fontId="52" fillId="0" borderId="127" xfId="0" applyNumberFormat="1" applyFont="1" applyBorder="1" applyAlignment="1">
      <alignment horizontal="center" vertical="center" shrinkToFit="1"/>
    </xf>
    <xf numFmtId="0" fontId="45" fillId="0" borderId="19" xfId="0" applyFont="1" applyBorder="1" applyAlignment="1">
      <alignment horizontal="left" vertical="center" shrinkToFit="1"/>
    </xf>
    <xf numFmtId="0" fontId="49" fillId="0" borderId="39" xfId="0" applyFont="1" applyBorder="1" applyAlignment="1">
      <alignment horizontal="center" vertical="center" shrinkToFit="1"/>
    </xf>
    <xf numFmtId="176" fontId="52" fillId="0" borderId="63" xfId="0" applyNumberFormat="1" applyFont="1" applyBorder="1" applyAlignment="1">
      <alignment horizontal="center" vertical="center" shrinkToFit="1"/>
    </xf>
    <xf numFmtId="0" fontId="62" fillId="0" borderId="56" xfId="0" applyFont="1" applyBorder="1" applyAlignment="1">
      <alignment horizontal="center" vertical="center" wrapText="1" shrinkToFit="1"/>
    </xf>
    <xf numFmtId="0" fontId="16" fillId="0" borderId="27" xfId="0" applyFont="1" applyBorder="1" applyAlignment="1">
      <alignment horizontal="center" vertical="top" textRotation="255" wrapText="1" shrinkToFit="1"/>
    </xf>
    <xf numFmtId="0" fontId="39" fillId="0" borderId="21" xfId="0" applyFont="1" applyBorder="1" applyAlignment="1">
      <alignment horizontal="center" vertical="center" textRotation="255" shrinkToFit="1"/>
    </xf>
    <xf numFmtId="176" fontId="52" fillId="0" borderId="32" xfId="0" applyNumberFormat="1" applyFont="1" applyBorder="1" applyAlignment="1">
      <alignment horizontal="center" vertical="center" shrinkToFit="1"/>
    </xf>
    <xf numFmtId="0" fontId="46" fillId="0" borderId="128" xfId="0" applyFont="1" applyBorder="1" applyAlignment="1">
      <alignment horizontal="right" vertical="center" shrinkToFit="1"/>
    </xf>
    <xf numFmtId="0" fontId="46" fillId="0" borderId="75" xfId="0" applyFont="1" applyBorder="1" applyAlignment="1">
      <alignment horizontal="right" vertical="center" shrinkToFit="1"/>
    </xf>
    <xf numFmtId="0" fontId="46" fillId="0" borderId="129" xfId="0" applyFont="1" applyBorder="1" applyAlignment="1">
      <alignment horizontal="right" vertical="center" shrinkToFit="1"/>
    </xf>
    <xf numFmtId="0" fontId="49" fillId="0" borderId="26" xfId="0" applyFont="1" applyBorder="1" applyAlignment="1">
      <alignment horizontal="center" vertical="center" textRotation="255" shrinkToFit="1"/>
    </xf>
    <xf numFmtId="0" fontId="49" fillId="0" borderId="93" xfId="0" applyFont="1" applyBorder="1" applyAlignment="1">
      <alignment horizontal="center" vertical="center" shrinkToFit="1"/>
    </xf>
    <xf numFmtId="0" fontId="39" fillId="0" borderId="89" xfId="0" applyFont="1" applyBorder="1" applyAlignment="1">
      <alignment horizontal="center" vertical="top" shrinkToFit="1"/>
    </xf>
    <xf numFmtId="0" fontId="55" fillId="0" borderId="82" xfId="0" applyFont="1" applyBorder="1" applyAlignment="1">
      <alignment horizontal="right" vertical="center" shrinkToFit="1"/>
    </xf>
    <xf numFmtId="0" fontId="31" fillId="0" borderId="130" xfId="0" applyFont="1" applyBorder="1" applyAlignment="1">
      <alignment horizontal="center" vertical="top" shrinkToFit="1"/>
    </xf>
    <xf numFmtId="0" fontId="31" fillId="0" borderId="89" xfId="0" applyFont="1" applyBorder="1" applyAlignment="1">
      <alignment horizontal="center" vertical="top" shrinkToFit="1"/>
    </xf>
    <xf numFmtId="0" fontId="59" fillId="0" borderId="40" xfId="0" applyFont="1" applyBorder="1" applyAlignment="1">
      <alignment horizontal="center" vertical="center" shrinkToFit="1"/>
    </xf>
    <xf numFmtId="0" fontId="55" fillId="0" borderId="20" xfId="0" applyFont="1" applyBorder="1" applyAlignment="1">
      <alignment horizontal="left" vertical="center" shrinkToFit="1"/>
    </xf>
    <xf numFmtId="0" fontId="46" fillId="0" borderId="40" xfId="0" applyFont="1" applyBorder="1" applyAlignment="1">
      <alignment horizontal="center" vertical="center" textRotation="255" shrinkToFit="1"/>
    </xf>
    <xf numFmtId="0" fontId="41" fillId="0" borderId="40" xfId="0" applyFont="1" applyBorder="1" applyAlignment="1">
      <alignment horizontal="center" vertical="center" shrinkToFit="1"/>
    </xf>
    <xf numFmtId="0" fontId="55" fillId="0" borderId="87" xfId="0" applyFont="1" applyBorder="1" applyAlignment="1">
      <alignment horizontal="left" vertical="center" shrinkToFit="1"/>
    </xf>
    <xf numFmtId="0" fontId="41" fillId="0" borderId="75" xfId="0" applyFont="1" applyBorder="1" applyAlignment="1">
      <alignment horizontal="center" shrinkToFit="1"/>
    </xf>
    <xf numFmtId="0" fontId="41" fillId="0" borderId="80" xfId="0" applyFont="1" applyBorder="1" applyAlignment="1">
      <alignment horizontal="center" shrinkToFit="1"/>
    </xf>
    <xf numFmtId="0" fontId="41" fillId="12" borderId="128" xfId="0" applyFont="1" applyFill="1" applyBorder="1" applyAlignment="1">
      <alignment horizontal="center" shrinkToFit="1"/>
    </xf>
    <xf numFmtId="181" fontId="50" fillId="0" borderId="131" xfId="0" applyNumberFormat="1" applyFont="1" applyBorder="1" applyAlignment="1">
      <alignment horizontal="center" vertical="center" shrinkToFit="1"/>
    </xf>
    <xf numFmtId="0" fontId="39" fillId="0" borderId="16" xfId="0" applyFont="1" applyBorder="1" applyAlignment="1">
      <alignment horizontal="center" vertical="center" shrinkToFit="1"/>
    </xf>
    <xf numFmtId="0" fontId="39" fillId="0" borderId="63" xfId="0" applyFont="1" applyBorder="1" applyAlignment="1">
      <alignment horizontal="center" vertical="center" shrinkToFit="1"/>
    </xf>
    <xf numFmtId="0" fontId="41" fillId="0" borderId="0" xfId="0" applyFont="1" applyAlignment="1">
      <alignment horizontal="center" shrinkToFit="1"/>
    </xf>
    <xf numFmtId="0" fontId="41" fillId="0" borderId="79" xfId="0" applyFont="1" applyBorder="1" applyAlignment="1">
      <alignment horizontal="center" shrinkToFit="1"/>
    </xf>
    <xf numFmtId="0" fontId="50" fillId="0" borderId="131" xfId="0" applyFont="1" applyBorder="1" applyAlignment="1">
      <alignment horizontal="center" vertical="center" shrinkToFit="1"/>
    </xf>
    <xf numFmtId="180" fontId="55" fillId="0" borderId="82" xfId="0" applyNumberFormat="1" applyFont="1" applyBorder="1" applyAlignment="1">
      <alignment horizontal="right" vertical="center" shrinkToFit="1"/>
    </xf>
    <xf numFmtId="0" fontId="56" fillId="0" borderId="81" xfId="0" applyFont="1" applyBorder="1" applyAlignment="1">
      <alignment horizontal="right" vertical="center" shrinkToFit="1"/>
    </xf>
    <xf numFmtId="0" fontId="39" fillId="0" borderId="31" xfId="0" applyFont="1" applyBorder="1" applyAlignment="1">
      <alignment horizontal="center" vertical="center" shrinkToFit="1"/>
    </xf>
    <xf numFmtId="0" fontId="39" fillId="0" borderId="15" xfId="0" applyFont="1" applyBorder="1" applyAlignment="1">
      <alignment horizontal="center" vertical="center" shrinkToFit="1"/>
    </xf>
    <xf numFmtId="0" fontId="44" fillId="0" borderId="75" xfId="0" applyFont="1" applyBorder="1" applyAlignment="1">
      <alignment horizontal="right" vertical="top" textRotation="255" shrinkToFit="1"/>
    </xf>
    <xf numFmtId="0" fontId="25" fillId="0" borderId="78" xfId="0" applyFont="1" applyBorder="1" applyAlignment="1">
      <alignment horizontal="left" shrinkToFit="1"/>
    </xf>
    <xf numFmtId="0" fontId="51" fillId="0" borderId="78" xfId="0" applyFont="1" applyBorder="1" applyAlignment="1">
      <alignment horizontal="center" shrinkToFit="1"/>
    </xf>
    <xf numFmtId="0" fontId="31" fillId="12" borderId="132" xfId="0" applyFont="1" applyFill="1" applyBorder="1" applyAlignment="1">
      <alignment horizontal="center" vertical="center" shrinkToFit="1"/>
    </xf>
    <xf numFmtId="0" fontId="39" fillId="0" borderId="32" xfId="0" applyFont="1" applyBorder="1" applyAlignment="1">
      <alignment horizontal="center" vertical="center" shrinkToFit="1"/>
    </xf>
    <xf numFmtId="0" fontId="31" fillId="12" borderId="31" xfId="0" applyFont="1" applyFill="1" applyBorder="1" applyAlignment="1">
      <alignment horizontal="center" vertical="center" shrinkToFit="1"/>
    </xf>
    <xf numFmtId="0" fontId="39" fillId="0" borderId="105" xfId="0" applyFont="1" applyBorder="1" applyAlignment="1">
      <alignment horizontal="center" vertical="center" shrinkToFit="1"/>
    </xf>
    <xf numFmtId="0" fontId="49" fillId="0" borderId="56" xfId="0" applyFont="1" applyBorder="1" applyAlignment="1">
      <alignment horizontal="center" vertical="center" textRotation="255" shrinkToFit="1"/>
    </xf>
    <xf numFmtId="0" fontId="50" fillId="0" borderId="77" xfId="0" applyFont="1" applyBorder="1" applyAlignment="1">
      <alignment horizontal="left" vertical="center" wrapText="1" shrinkToFit="1"/>
    </xf>
    <xf numFmtId="0" fontId="52" fillId="0" borderId="84" xfId="0" applyFont="1" applyBorder="1" applyAlignment="1">
      <alignment horizontal="left" shrinkToFit="1"/>
    </xf>
    <xf numFmtId="0" fontId="53" fillId="0" borderId="75" xfId="0" applyFont="1" applyBorder="1" applyAlignment="1">
      <alignment horizontal="right" vertical="top" textRotation="255" shrinkToFit="1"/>
    </xf>
    <xf numFmtId="0" fontId="49" fillId="0" borderId="77" xfId="0" applyFont="1" applyBorder="1" applyAlignment="1">
      <alignment horizontal="center" vertical="center" shrinkToFit="1"/>
    </xf>
    <xf numFmtId="0" fontId="50" fillId="0" borderId="56" xfId="0" applyFont="1" applyBorder="1" applyAlignment="1">
      <alignment horizontal="left" vertical="center" wrapText="1"/>
    </xf>
    <xf numFmtId="0" fontId="34" fillId="0" borderId="56" xfId="0" applyFont="1" applyBorder="1" applyAlignment="1">
      <alignment horizontal="center" vertical="center" shrinkToFit="1"/>
    </xf>
    <xf numFmtId="0" fontId="34" fillId="0" borderId="85" xfId="0" applyFont="1" applyBorder="1" applyAlignment="1">
      <alignment horizontal="center" vertical="center" shrinkToFit="1"/>
    </xf>
    <xf numFmtId="0" fontId="44" fillId="0" borderId="56" xfId="0" applyFont="1" applyBorder="1" applyAlignment="1">
      <alignment horizontal="center" vertical="center" shrinkToFit="1"/>
    </xf>
    <xf numFmtId="0" fontId="46" fillId="0" borderId="118" xfId="0" applyFont="1" applyBorder="1" applyAlignment="1">
      <alignment horizontal="left" vertical="top" textRotation="255" shrinkToFit="1"/>
    </xf>
    <xf numFmtId="0" fontId="47" fillId="0" borderId="56" xfId="0" applyFont="1" applyBorder="1" applyAlignment="1">
      <alignment horizontal="center" vertical="center" shrinkToFit="1"/>
    </xf>
    <xf numFmtId="0" fontId="48" fillId="0" borderId="56" xfId="0" applyFont="1" applyBorder="1" applyAlignment="1">
      <alignment horizontal="center" vertical="center" shrinkToFit="1"/>
    </xf>
    <xf numFmtId="0" fontId="45" fillId="0" borderId="75" xfId="0" applyFont="1" applyBorder="1" applyAlignment="1">
      <alignment horizontal="left" vertical="top" textRotation="255" shrinkToFit="1"/>
    </xf>
    <xf numFmtId="0" fontId="39" fillId="0" borderId="56" xfId="0" applyFont="1" applyBorder="1" applyAlignment="1">
      <alignment horizontal="center" vertical="center" shrinkToFit="1"/>
    </xf>
    <xf numFmtId="0" fontId="39" fillId="0" borderId="27" xfId="0" applyFont="1" applyBorder="1" applyAlignment="1">
      <alignment vertical="center" wrapText="1"/>
    </xf>
    <xf numFmtId="0" fontId="41" fillId="0" borderId="56" xfId="0" applyFont="1" applyBorder="1" applyAlignment="1">
      <alignment horizontal="center" vertical="center" shrinkToFit="1"/>
    </xf>
    <xf numFmtId="0" fontId="43" fillId="0" borderId="78" xfId="0" applyFont="1" applyBorder="1" applyAlignment="1">
      <alignment horizontal="center" vertical="center" wrapText="1" shrinkToFit="1"/>
    </xf>
    <xf numFmtId="0" fontId="34" fillId="0" borderId="0" xfId="0" applyFont="1" applyAlignment="1">
      <alignment horizontal="center" vertical="center" shrinkToFit="1"/>
    </xf>
    <xf numFmtId="0" fontId="36" fillId="0" borderId="56" xfId="0" applyFont="1" applyBorder="1" applyAlignment="1">
      <alignment horizontal="center" vertical="center" shrinkToFit="1"/>
    </xf>
    <xf numFmtId="0" fontId="32" fillId="0" borderId="0" xfId="0" applyFont="1" applyAlignment="1">
      <alignment horizontal="center" vertical="center" shrinkToFit="1"/>
    </xf>
    <xf numFmtId="0" fontId="33" fillId="0" borderId="0" xfId="0" applyFont="1" applyAlignment="1">
      <alignment horizontal="center" vertical="center" wrapText="1" shrinkToFit="1"/>
    </xf>
  </cellXfs>
  <cellStyles count="17">
    <cellStyle name="Accent" xfId="1" xr:uid="{624DB919-E28D-1A4B-AE4C-08B136C74BE4}"/>
    <cellStyle name="Accent 1" xfId="2" xr:uid="{EA4A5A16-1875-4446-B449-74B1F9AA6A20}"/>
    <cellStyle name="Accent 2" xfId="3" xr:uid="{FE4D8ED4-684E-C24C-8743-9055927BA385}"/>
    <cellStyle name="Accent 3" xfId="4" xr:uid="{E577B825-E920-CB44-B574-9FFFBF0E744C}"/>
    <cellStyle name="Bad" xfId="5" xr:uid="{0A766341-A32F-314B-B403-EF628B934992}"/>
    <cellStyle name="Error" xfId="6" xr:uid="{707E86E7-BC6B-6D42-A8CA-B928BB7ABA16}"/>
    <cellStyle name="Footnote" xfId="7" xr:uid="{DA2D4044-F733-B34B-BC21-B78977BA92C6}"/>
    <cellStyle name="Good" xfId="8" xr:uid="{DF8EC9C8-C1F3-2943-8EE6-A01421DBBC29}"/>
    <cellStyle name="Heading" xfId="9" xr:uid="{008239FF-4E1A-CA48-B8AB-748ECDF21562}"/>
    <cellStyle name="Heading 1" xfId="10" xr:uid="{8731A9F7-1949-6944-9602-BEC68439E0C9}"/>
    <cellStyle name="Heading 2" xfId="11" xr:uid="{37DD1612-8CEC-8240-A54E-2A920C60B013}"/>
    <cellStyle name="Neutral" xfId="12" xr:uid="{6363D61F-A9BF-BD43-BB6E-BD6F6018CE7C}"/>
    <cellStyle name="Note" xfId="13" xr:uid="{EC498D95-C423-AF4E-8D15-6E544A4E8EBF}"/>
    <cellStyle name="Status" xfId="14" xr:uid="{3ACC2394-79E9-AE49-9D6C-7EBD1223DFA9}"/>
    <cellStyle name="Text" xfId="15" xr:uid="{38E22FAD-DD9D-584C-B8BB-FB11BCD4E75F}"/>
    <cellStyle name="Warning" xfId="16" xr:uid="{304BBBBC-0144-7D41-BCB7-25C3C4EC4B64}"/>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DFDFD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30</xdr:row>
      <xdr:rowOff>38100</xdr:rowOff>
    </xdr:from>
    <xdr:to>
      <xdr:col>11</xdr:col>
      <xdr:colOff>419128</xdr:colOff>
      <xdr:row>33</xdr:row>
      <xdr:rowOff>57150</xdr:rowOff>
    </xdr:to>
    <xdr:sp macro="" textlink="" fLocksText="0">
      <xdr:nvSpPr>
        <xdr:cNvPr id="1025" name="CustomShape 1">
          <a:extLst>
            <a:ext uri="{FF2B5EF4-FFF2-40B4-BE49-F238E27FC236}">
              <a16:creationId xmlns:a16="http://schemas.microsoft.com/office/drawing/2014/main" id="{73313A36-689F-BAC5-13F4-28E430D8A707}"/>
            </a:ext>
          </a:extLst>
        </xdr:cNvPr>
        <xdr:cNvSpPr>
          <a:spLocks noChangeArrowheads="1"/>
        </xdr:cNvSpPr>
      </xdr:nvSpPr>
      <xdr:spPr bwMode="auto">
        <a:xfrm>
          <a:off x="314325" y="5800725"/>
          <a:ext cx="7267575" cy="381000"/>
        </a:xfrm>
        <a:custGeom>
          <a:avLst/>
          <a:gdLst>
            <a:gd name="G0" fmla="+- 23537 0 0"/>
            <a:gd name="G1" fmla="+- 1059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8CBAD"/>
        </a:solidFill>
        <a:ln w="6480" cap="flat">
          <a:solidFill>
            <a:srgbClr val="ED7D3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l" rtl="0">
            <a:defRPr sz="1000"/>
          </a:pPr>
          <a:r>
            <a:rPr lang="ja-JP" altLang="en-US" sz="1050" b="1" i="0" u="none" strike="noStrike" baseline="0">
              <a:solidFill>
                <a:srgbClr val="FF0000"/>
              </a:solidFill>
              <a:latin typeface="DejaVu Sans"/>
            </a:rPr>
            <a:t>＜トップ→税金の支払い→都税の支払い方法について→窓口での納付→東京都公金収納取扱金融機関名＞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31</xdr:row>
      <xdr:rowOff>0</xdr:rowOff>
    </xdr:from>
    <xdr:to>
      <xdr:col>12</xdr:col>
      <xdr:colOff>2497903</xdr:colOff>
      <xdr:row>33</xdr:row>
      <xdr:rowOff>173355</xdr:rowOff>
    </xdr:to>
    <xdr:sp macro="" textlink="" fLocksText="0">
      <xdr:nvSpPr>
        <xdr:cNvPr id="2049" name="CustomShape 1">
          <a:extLst>
            <a:ext uri="{FF2B5EF4-FFF2-40B4-BE49-F238E27FC236}">
              <a16:creationId xmlns:a16="http://schemas.microsoft.com/office/drawing/2014/main" id="{CD1CA7A5-916B-1387-CDF7-909FEA53628C}"/>
            </a:ext>
          </a:extLst>
        </xdr:cNvPr>
        <xdr:cNvSpPr>
          <a:spLocks noChangeArrowheads="1"/>
        </xdr:cNvSpPr>
      </xdr:nvSpPr>
      <xdr:spPr bwMode="auto">
        <a:xfrm>
          <a:off x="4095750" y="6724650"/>
          <a:ext cx="5067300" cy="361950"/>
        </a:xfrm>
        <a:custGeom>
          <a:avLst/>
          <a:gdLst>
            <a:gd name="G0" fmla="+- 16424 0 0"/>
            <a:gd name="G1" fmla="+- 1005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8CBAD"/>
        </a:solidFill>
        <a:ln w="6480" cap="flat">
          <a:solidFill>
            <a:srgbClr val="ED7D3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l" rtl="0">
            <a:defRPr sz="1000"/>
          </a:pPr>
          <a:r>
            <a:rPr lang="ja-JP" altLang="en-US" sz="1050" b="1" i="0" u="none" strike="noStrike" baseline="0">
              <a:solidFill>
                <a:srgbClr val="FF0000"/>
              </a:solidFill>
              <a:latin typeface="DejaVu Sans"/>
            </a:rPr>
            <a:t>＜トップ→税金の支払い→納付書の記載方法＞</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132</xdr:col>
      <xdr:colOff>127000</xdr:colOff>
      <xdr:row>48</xdr:row>
      <xdr:rowOff>25400</xdr:rowOff>
    </xdr:from>
    <xdr:to>
      <xdr:col>132</xdr:col>
      <xdr:colOff>127000</xdr:colOff>
      <xdr:row>48</xdr:row>
      <xdr:rowOff>127000</xdr:rowOff>
    </xdr:to>
    <xdr:sp macro="" textlink="">
      <xdr:nvSpPr>
        <xdr:cNvPr id="3153" name="Line 1">
          <a:extLst>
            <a:ext uri="{FF2B5EF4-FFF2-40B4-BE49-F238E27FC236}">
              <a16:creationId xmlns:a16="http://schemas.microsoft.com/office/drawing/2014/main" id="{6214CF8A-7999-C906-78D8-696852E21049}"/>
            </a:ext>
          </a:extLst>
        </xdr:cNvPr>
        <xdr:cNvSpPr>
          <a:spLocks noChangeShapeType="1"/>
        </xdr:cNvSpPr>
      </xdr:nvSpPr>
      <xdr:spPr bwMode="auto">
        <a:xfrm flipV="1">
          <a:off x="7213600" y="5435600"/>
          <a:ext cx="0" cy="101600"/>
        </a:xfrm>
        <a:prstGeom prst="line">
          <a:avLst/>
        </a:prstGeom>
        <a:noFill/>
        <a:ln w="324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132</xdr:col>
      <xdr:colOff>127000</xdr:colOff>
      <xdr:row>48</xdr:row>
      <xdr:rowOff>114300</xdr:rowOff>
    </xdr:from>
    <xdr:to>
      <xdr:col>133</xdr:col>
      <xdr:colOff>12700</xdr:colOff>
      <xdr:row>48</xdr:row>
      <xdr:rowOff>114300</xdr:rowOff>
    </xdr:to>
    <xdr:sp macro="" textlink="">
      <xdr:nvSpPr>
        <xdr:cNvPr id="3154" name="Line 1">
          <a:extLst>
            <a:ext uri="{FF2B5EF4-FFF2-40B4-BE49-F238E27FC236}">
              <a16:creationId xmlns:a16="http://schemas.microsoft.com/office/drawing/2014/main" id="{3C352905-B0B9-74C6-BF83-02D1AAD04173}"/>
            </a:ext>
          </a:extLst>
        </xdr:cNvPr>
        <xdr:cNvSpPr>
          <a:spLocks noChangeShapeType="1"/>
        </xdr:cNvSpPr>
      </xdr:nvSpPr>
      <xdr:spPr bwMode="auto">
        <a:xfrm>
          <a:off x="7213600" y="5524500"/>
          <a:ext cx="63500" cy="0"/>
        </a:xfrm>
        <a:prstGeom prst="line">
          <a:avLst/>
        </a:prstGeom>
        <a:noFill/>
        <a:ln w="324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132</xdr:col>
      <xdr:colOff>139700</xdr:colOff>
      <xdr:row>48</xdr:row>
      <xdr:rowOff>114300</xdr:rowOff>
    </xdr:from>
    <xdr:to>
      <xdr:col>132</xdr:col>
      <xdr:colOff>165100</xdr:colOff>
      <xdr:row>49</xdr:row>
      <xdr:rowOff>12700</xdr:rowOff>
    </xdr:to>
    <xdr:sp macro="" textlink="">
      <xdr:nvSpPr>
        <xdr:cNvPr id="3155" name="Line 1">
          <a:extLst>
            <a:ext uri="{FF2B5EF4-FFF2-40B4-BE49-F238E27FC236}">
              <a16:creationId xmlns:a16="http://schemas.microsoft.com/office/drawing/2014/main" id="{0F7266E7-DD4B-1EBA-8648-7FFA106043E3}"/>
            </a:ext>
          </a:extLst>
        </xdr:cNvPr>
        <xdr:cNvSpPr>
          <a:spLocks noChangeShapeType="1"/>
        </xdr:cNvSpPr>
      </xdr:nvSpPr>
      <xdr:spPr bwMode="auto">
        <a:xfrm flipV="1">
          <a:off x="7226300" y="5524500"/>
          <a:ext cx="25400" cy="25400"/>
        </a:xfrm>
        <a:prstGeom prst="line">
          <a:avLst/>
        </a:prstGeom>
        <a:noFill/>
        <a:ln w="324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132</xdr:col>
      <xdr:colOff>139700</xdr:colOff>
      <xdr:row>48</xdr:row>
      <xdr:rowOff>101600</xdr:rowOff>
    </xdr:from>
    <xdr:to>
      <xdr:col>133</xdr:col>
      <xdr:colOff>12700</xdr:colOff>
      <xdr:row>48</xdr:row>
      <xdr:rowOff>114300</xdr:rowOff>
    </xdr:to>
    <xdr:sp macro="" textlink="">
      <xdr:nvSpPr>
        <xdr:cNvPr id="3156" name="Line 1">
          <a:extLst>
            <a:ext uri="{FF2B5EF4-FFF2-40B4-BE49-F238E27FC236}">
              <a16:creationId xmlns:a16="http://schemas.microsoft.com/office/drawing/2014/main" id="{771E9CF6-44FA-C1B6-4B89-D4DF657F3B4C}"/>
            </a:ext>
          </a:extLst>
        </xdr:cNvPr>
        <xdr:cNvSpPr>
          <a:spLocks noChangeShapeType="1"/>
        </xdr:cNvSpPr>
      </xdr:nvSpPr>
      <xdr:spPr bwMode="auto">
        <a:xfrm>
          <a:off x="7226300" y="5511800"/>
          <a:ext cx="50800" cy="12700"/>
        </a:xfrm>
        <a:prstGeom prst="line">
          <a:avLst/>
        </a:prstGeom>
        <a:noFill/>
        <a:ln w="324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202</xdr:col>
      <xdr:colOff>114300</xdr:colOff>
      <xdr:row>62</xdr:row>
      <xdr:rowOff>38100</xdr:rowOff>
    </xdr:from>
    <xdr:to>
      <xdr:col>203</xdr:col>
      <xdr:colOff>76200</xdr:colOff>
      <xdr:row>63</xdr:row>
      <xdr:rowOff>101600</xdr:rowOff>
    </xdr:to>
    <xdr:sp macro="" textlink="">
      <xdr:nvSpPr>
        <xdr:cNvPr id="3157" name="CustomShape 1">
          <a:extLst>
            <a:ext uri="{FF2B5EF4-FFF2-40B4-BE49-F238E27FC236}">
              <a16:creationId xmlns:a16="http://schemas.microsoft.com/office/drawing/2014/main" id="{308EA2A4-B47A-EE66-0C3B-74CAEB431FEA}"/>
            </a:ext>
          </a:extLst>
        </xdr:cNvPr>
        <xdr:cNvSpPr>
          <a:spLocks noChangeArrowheads="1"/>
        </xdr:cNvSpPr>
      </xdr:nvSpPr>
      <xdr:spPr bwMode="auto">
        <a:xfrm>
          <a:off x="11531600" y="6959600"/>
          <a:ext cx="165100" cy="190500"/>
        </a:xfrm>
        <a:custGeom>
          <a:avLst/>
          <a:gdLst>
            <a:gd name="T0" fmla="*/ 107036 w 171450"/>
            <a:gd name="T1" fmla="*/ 95250 h 190500"/>
            <a:gd name="T2" fmla="*/ 53517 w 171450"/>
            <a:gd name="T3" fmla="*/ 190500 h 190500"/>
            <a:gd name="T4" fmla="*/ 0 w 171450"/>
            <a:gd name="T5" fmla="*/ 95250 h 190500"/>
            <a:gd name="T6" fmla="*/ 53517 w 171450"/>
            <a:gd name="T7" fmla="*/ 0 h 190500"/>
            <a:gd name="T8" fmla="*/ 0 60000 65536"/>
            <a:gd name="T9" fmla="*/ 5898240 60000 65536"/>
            <a:gd name="T10" fmla="*/ 11796480 60000 65536"/>
            <a:gd name="T11" fmla="*/ 17694720 60000 65536"/>
            <a:gd name="T12" fmla="*/ 0 w 171450"/>
            <a:gd name="T13" fmla="*/ 0 h 190500"/>
            <a:gd name="T14" fmla="*/ 171450 w 171450"/>
            <a:gd name="T15" fmla="*/ 190500 h 190500"/>
          </a:gdLst>
          <a:ahLst/>
          <a:cxnLst>
            <a:cxn ang="T8">
              <a:pos x="T0" y="T1"/>
            </a:cxn>
            <a:cxn ang="T9">
              <a:pos x="T2" y="T3"/>
            </a:cxn>
            <a:cxn ang="T10">
              <a:pos x="T4" y="T5"/>
            </a:cxn>
            <a:cxn ang="T11">
              <a:pos x="T6" y="T7"/>
            </a:cxn>
          </a:cxnLst>
          <a:rect l="T12" t="T13" r="T14" b="T15"/>
          <a:pathLst>
            <a:path w="171450" h="190500">
              <a:moveTo>
                <a:pt x="21600" y="6079"/>
              </a:moveTo>
              <a:lnTo>
                <a:pt x="15126" y="0"/>
              </a:lnTo>
              <a:lnTo>
                <a:pt x="15126" y="2912"/>
              </a:lnTo>
              <a:lnTo>
                <a:pt x="12427" y="2912"/>
              </a:lnTo>
              <a:cubicBezTo>
                <a:pt x="5564" y="2912"/>
                <a:pt x="0" y="7052"/>
                <a:pt x="0" y="12158"/>
              </a:cubicBezTo>
              <a:lnTo>
                <a:pt x="0" y="21600"/>
              </a:lnTo>
              <a:lnTo>
                <a:pt x="6474" y="21600"/>
              </a:lnTo>
              <a:lnTo>
                <a:pt x="6474" y="12158"/>
              </a:lnTo>
              <a:cubicBezTo>
                <a:pt x="6474" y="10550"/>
                <a:pt x="9139" y="9246"/>
                <a:pt x="12427" y="9246"/>
              </a:cubicBezTo>
              <a:lnTo>
                <a:pt x="15126" y="9246"/>
              </a:lnTo>
              <a:lnTo>
                <a:pt x="15126" y="12158"/>
              </a:lnTo>
              <a:lnTo>
                <a:pt x="21600" y="6079"/>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197</xdr:col>
      <xdr:colOff>76200</xdr:colOff>
      <xdr:row>64</xdr:row>
      <xdr:rowOff>76200</xdr:rowOff>
    </xdr:from>
    <xdr:to>
      <xdr:col>198</xdr:col>
      <xdr:colOff>114300</xdr:colOff>
      <xdr:row>65</xdr:row>
      <xdr:rowOff>266700</xdr:rowOff>
    </xdr:to>
    <xdr:pic>
      <xdr:nvPicPr>
        <xdr:cNvPr id="3158" name="Picture 117">
          <a:extLst>
            <a:ext uri="{FF2B5EF4-FFF2-40B4-BE49-F238E27FC236}">
              <a16:creationId xmlns:a16="http://schemas.microsoft.com/office/drawing/2014/main" id="{64D93310-2346-B908-399C-C27B1F5D39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91800" y="7277100"/>
          <a:ext cx="21590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199</xdr:col>
      <xdr:colOff>114300</xdr:colOff>
      <xdr:row>61</xdr:row>
      <xdr:rowOff>25400</xdr:rowOff>
    </xdr:from>
    <xdr:to>
      <xdr:col>201</xdr:col>
      <xdr:colOff>63500</xdr:colOff>
      <xdr:row>63</xdr:row>
      <xdr:rowOff>63500</xdr:rowOff>
    </xdr:to>
    <xdr:pic>
      <xdr:nvPicPr>
        <xdr:cNvPr id="3159" name="Picture 118">
          <a:extLst>
            <a:ext uri="{FF2B5EF4-FFF2-40B4-BE49-F238E27FC236}">
              <a16:creationId xmlns:a16="http://schemas.microsoft.com/office/drawing/2014/main" id="{4998BC6B-83F7-CA48-A0C0-6EE8FE4D91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22000" y="6896100"/>
          <a:ext cx="355600" cy="2159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45</xdr:col>
      <xdr:colOff>38100</xdr:colOff>
      <xdr:row>1</xdr:row>
      <xdr:rowOff>0</xdr:rowOff>
    </xdr:from>
    <xdr:to>
      <xdr:col>49</xdr:col>
      <xdr:colOff>50800</xdr:colOff>
      <xdr:row>3</xdr:row>
      <xdr:rowOff>50800</xdr:rowOff>
    </xdr:to>
    <xdr:pic>
      <xdr:nvPicPr>
        <xdr:cNvPr id="3160" name="Picture 122">
          <a:extLst>
            <a:ext uri="{FF2B5EF4-FFF2-40B4-BE49-F238E27FC236}">
              <a16:creationId xmlns:a16="http://schemas.microsoft.com/office/drawing/2014/main" id="{BFAAB996-6ED9-1C72-A840-18E874167FE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24100" y="38100"/>
          <a:ext cx="215900" cy="1905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177</xdr:col>
      <xdr:colOff>38100</xdr:colOff>
      <xdr:row>1</xdr:row>
      <xdr:rowOff>12700</xdr:rowOff>
    </xdr:from>
    <xdr:to>
      <xdr:col>181</xdr:col>
      <xdr:colOff>50800</xdr:colOff>
      <xdr:row>3</xdr:row>
      <xdr:rowOff>50800</xdr:rowOff>
    </xdr:to>
    <xdr:pic>
      <xdr:nvPicPr>
        <xdr:cNvPr id="3161" name="Picture 123">
          <a:extLst>
            <a:ext uri="{FF2B5EF4-FFF2-40B4-BE49-F238E27FC236}">
              <a16:creationId xmlns:a16="http://schemas.microsoft.com/office/drawing/2014/main" id="{2F5D4B46-D96B-802F-F54C-024D586EFAF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37700" y="50800"/>
          <a:ext cx="215900" cy="1778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111</xdr:col>
      <xdr:colOff>38100</xdr:colOff>
      <xdr:row>1</xdr:row>
      <xdr:rowOff>12700</xdr:rowOff>
    </xdr:from>
    <xdr:to>
      <xdr:col>115</xdr:col>
      <xdr:colOff>50800</xdr:colOff>
      <xdr:row>3</xdr:row>
      <xdr:rowOff>50800</xdr:rowOff>
    </xdr:to>
    <xdr:pic>
      <xdr:nvPicPr>
        <xdr:cNvPr id="3162" name="Picture 124">
          <a:extLst>
            <a:ext uri="{FF2B5EF4-FFF2-40B4-BE49-F238E27FC236}">
              <a16:creationId xmlns:a16="http://schemas.microsoft.com/office/drawing/2014/main" id="{A9511786-9AC4-F15B-34F5-FAA886810DF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30900" y="50800"/>
          <a:ext cx="215900" cy="1778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844CD-B2FD-284A-83C6-ABC7B7AD808D}">
  <sheetPr>
    <pageSetUpPr fitToPage="1"/>
  </sheetPr>
  <dimension ref="A1:I33"/>
  <sheetViews>
    <sheetView tabSelected="1" zoomScaleNormal="100" workbookViewId="0"/>
  </sheetViews>
  <sheetFormatPr baseColWidth="10" defaultColWidth="9" defaultRowHeight="15"/>
  <cols>
    <col min="1" max="1" width="4" style="1" customWidth="1"/>
    <col min="2" max="16384" width="9" style="1"/>
  </cols>
  <sheetData>
    <row r="1" spans="1:2" s="4" customFormat="1" ht="17">
      <c r="A1" s="2"/>
      <c r="B1" s="3" t="s">
        <v>0</v>
      </c>
    </row>
    <row r="3" spans="1:2" ht="16">
      <c r="A3" s="5" t="s">
        <v>1</v>
      </c>
    </row>
    <row r="5" spans="1:2" ht="16">
      <c r="A5" s="5" t="s">
        <v>2</v>
      </c>
    </row>
    <row r="7" spans="1:2" ht="16">
      <c r="B7" s="5" t="s">
        <v>3</v>
      </c>
    </row>
    <row r="9" spans="1:2" ht="16">
      <c r="B9" s="5" t="s">
        <v>4</v>
      </c>
    </row>
    <row r="11" spans="1:2" ht="16">
      <c r="B11" s="5" t="s">
        <v>5</v>
      </c>
    </row>
    <row r="13" spans="1:2" ht="16">
      <c r="B13" s="5" t="s">
        <v>6</v>
      </c>
    </row>
    <row r="15" spans="1:2" ht="16">
      <c r="B15" s="5" t="s">
        <v>7</v>
      </c>
    </row>
    <row r="17" spans="1:8" ht="16">
      <c r="B17" s="5" t="s">
        <v>8</v>
      </c>
    </row>
    <row r="19" spans="1:8" ht="16">
      <c r="A19" s="5" t="s">
        <v>9</v>
      </c>
    </row>
    <row r="21" spans="1:8" ht="16">
      <c r="B21" s="5" t="s">
        <v>10</v>
      </c>
    </row>
    <row r="23" spans="1:8" ht="16">
      <c r="B23" s="5" t="s">
        <v>11</v>
      </c>
    </row>
    <row r="24" spans="1:8" ht="16">
      <c r="B24" s="5" t="s">
        <v>12</v>
      </c>
    </row>
    <row r="25" spans="1:8" ht="16">
      <c r="B25" s="5" t="s">
        <v>13</v>
      </c>
    </row>
    <row r="26" spans="1:8" ht="16">
      <c r="B26" s="5" t="s">
        <v>14</v>
      </c>
    </row>
    <row r="28" spans="1:8" ht="16">
      <c r="B28" s="5" t="s">
        <v>15</v>
      </c>
    </row>
    <row r="30" spans="1:8" ht="16">
      <c r="B30" s="6" t="s">
        <v>16</v>
      </c>
      <c r="C30" s="6"/>
      <c r="D30" s="6"/>
      <c r="E30" s="6"/>
      <c r="F30" s="6"/>
      <c r="G30" s="6"/>
      <c r="H30" s="6"/>
    </row>
    <row r="31" spans="1:8">
      <c r="B31" s="7"/>
    </row>
    <row r="33" spans="2:9" hidden="1">
      <c r="B33" s="8" t="s">
        <v>17</v>
      </c>
      <c r="C33" s="9"/>
      <c r="D33" s="9"/>
      <c r="E33" s="9"/>
      <c r="F33" s="9"/>
      <c r="G33" s="9"/>
      <c r="H33" s="9"/>
      <c r="I33" s="9"/>
    </row>
  </sheetData>
  <sheetProtection password="8750" sheet="1" selectLockedCells="1" selectUnlockedCells="1"/>
  <phoneticPr fontId="40"/>
  <printOptions horizontalCentered="1"/>
  <pageMargins left="0.78749999999999998" right="0.78749999999999998" top="0.98402777777777772" bottom="0.98402777777777772" header="0.51180555555555551" footer="0.51180555555555551"/>
  <pageSetup paperSize="9" firstPageNumber="0" orientation="landscape" horizontalDpi="300" verticalDpi="300"/>
  <headerFooter alignWithMargins="0">
    <oddFooter>&amp;L&amp;8法人都民税・法人事業税・地方法人特別税納付書　（東京都）　Ver.3.01　使用方法&amp;R&amp;8&amp;D　&amp;T　印刷</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BE519-D405-C946-AE5D-CAF08C5F74A7}">
  <sheetPr>
    <pageSetUpPr fitToPage="1"/>
  </sheetPr>
  <dimension ref="A1:AV85"/>
  <sheetViews>
    <sheetView zoomScaleNormal="100" workbookViewId="0">
      <selection activeCell="E7" sqref="E7:J7"/>
    </sheetView>
  </sheetViews>
  <sheetFormatPr baseColWidth="10" defaultColWidth="9" defaultRowHeight="14"/>
  <cols>
    <col min="1" max="2" width="2.83203125" style="10" customWidth="1"/>
    <col min="3" max="3" width="17.1640625" style="10" customWidth="1"/>
    <col min="4" max="4" width="5.1640625" style="10" customWidth="1"/>
    <col min="5" max="5" width="4" style="10" customWidth="1"/>
    <col min="6" max="6" width="3.33203125" style="11" customWidth="1"/>
    <col min="7" max="7" width="4" style="10" customWidth="1"/>
    <col min="8" max="8" width="3.33203125" style="11" customWidth="1"/>
    <col min="9" max="9" width="4" style="10" customWidth="1"/>
    <col min="10" max="10" width="6.83203125" style="11" customWidth="1"/>
    <col min="11" max="11" width="2.1640625" style="11" customWidth="1"/>
    <col min="12" max="12" width="31.5" style="10" customWidth="1"/>
    <col min="13" max="13" width="33" style="10" customWidth="1"/>
    <col min="14" max="14" width="3.6640625" style="11" hidden="1" customWidth="1"/>
    <col min="15" max="15" width="8" style="10" hidden="1" customWidth="1"/>
    <col min="16" max="16" width="5.83203125" style="10" hidden="1" customWidth="1"/>
    <col min="17" max="17" width="30" style="11" hidden="1" customWidth="1"/>
    <col min="18" max="18" width="51.33203125" style="11" hidden="1" customWidth="1"/>
    <col min="19" max="19" width="3.6640625" style="11" hidden="1" customWidth="1"/>
    <col min="20" max="20" width="15.33203125" style="11" hidden="1" customWidth="1"/>
    <col min="21" max="21" width="39.6640625" style="11" hidden="1" customWidth="1"/>
    <col min="22" max="22" width="3.33203125" style="10" hidden="1" customWidth="1"/>
    <col min="23" max="23" width="6.5" style="11" hidden="1" customWidth="1"/>
    <col min="24" max="24" width="6" style="11" hidden="1" customWidth="1"/>
    <col min="25" max="25" width="17.1640625" style="10" hidden="1" customWidth="1"/>
    <col min="26" max="36" width="2.5" style="10" hidden="1" customWidth="1"/>
    <col min="37" max="37" width="3.6640625" style="10" hidden="1" customWidth="1"/>
    <col min="38" max="38" width="2.83203125" style="10" hidden="1" customWidth="1"/>
    <col min="39" max="39" width="17.6640625" style="10" hidden="1" customWidth="1"/>
    <col min="40" max="41" width="2.5" style="10" hidden="1" customWidth="1"/>
    <col min="42" max="42" width="6.83203125" style="10" hidden="1" customWidth="1"/>
    <col min="43" max="43" width="3.6640625" style="10" hidden="1" customWidth="1"/>
    <col min="44" max="44" width="17.1640625" style="10" hidden="1" customWidth="1"/>
    <col min="45" max="45" width="6.83203125" style="10" hidden="1" customWidth="1"/>
    <col min="46" max="46" width="3.6640625" style="10" hidden="1" customWidth="1"/>
    <col min="47" max="47" width="9.83203125" style="11" hidden="1" customWidth="1"/>
    <col min="48" max="48" width="9" style="11" hidden="1" customWidth="1"/>
    <col min="49" max="16384" width="9" style="10"/>
  </cols>
  <sheetData>
    <row r="1" spans="1:48" ht="22.5" customHeight="1">
      <c r="A1" s="272" t="s">
        <v>18</v>
      </c>
      <c r="B1" s="272"/>
      <c r="C1" s="272"/>
      <c r="D1" s="272"/>
      <c r="E1" s="272"/>
      <c r="F1" s="272"/>
      <c r="G1" s="272"/>
      <c r="H1" s="272"/>
      <c r="I1" s="272"/>
      <c r="J1" s="272"/>
      <c r="K1" s="272"/>
      <c r="L1" s="272"/>
      <c r="M1" s="272"/>
    </row>
    <row r="2" spans="1:48" ht="15" customHeight="1">
      <c r="A2" s="273" t="s">
        <v>19</v>
      </c>
      <c r="B2" s="273"/>
      <c r="C2" s="273"/>
      <c r="D2" s="273"/>
      <c r="E2" s="274" t="s">
        <v>20</v>
      </c>
      <c r="F2" s="274"/>
      <c r="G2" s="274"/>
      <c r="H2" s="274"/>
      <c r="I2" s="274"/>
      <c r="J2" s="274"/>
      <c r="K2" s="275" t="s">
        <v>21</v>
      </c>
      <c r="L2" s="275"/>
      <c r="M2" s="275"/>
      <c r="O2" s="12" t="s">
        <v>22</v>
      </c>
      <c r="P2" s="13" t="s">
        <v>23</v>
      </c>
      <c r="Q2" s="13" t="s">
        <v>24</v>
      </c>
      <c r="R2" s="14" t="s">
        <v>25</v>
      </c>
      <c r="T2" s="276" t="s">
        <v>26</v>
      </c>
      <c r="U2" s="276"/>
      <c r="V2" s="276"/>
      <c r="Y2" s="276" t="s">
        <v>27</v>
      </c>
      <c r="Z2" s="276"/>
      <c r="AA2" s="276"/>
      <c r="AB2" s="276"/>
      <c r="AC2" s="276"/>
      <c r="AD2" s="276"/>
      <c r="AE2" s="276"/>
      <c r="AF2" s="276"/>
      <c r="AG2" s="276"/>
      <c r="AH2" s="276"/>
      <c r="AI2" s="276"/>
      <c r="AJ2" s="276"/>
      <c r="AL2" s="15"/>
      <c r="AM2" s="16" t="s">
        <v>28</v>
      </c>
      <c r="AN2" s="267" t="s">
        <v>29</v>
      </c>
      <c r="AO2" s="267"/>
      <c r="AP2" s="14" t="s">
        <v>29</v>
      </c>
      <c r="AR2" s="17" t="s">
        <v>30</v>
      </c>
      <c r="AS2" s="14" t="s">
        <v>29</v>
      </c>
      <c r="AU2" s="18" t="s">
        <v>31</v>
      </c>
    </row>
    <row r="3" spans="1:48" ht="14" customHeight="1">
      <c r="A3" s="268" t="s">
        <v>32</v>
      </c>
      <c r="B3" s="268"/>
      <c r="C3" s="268"/>
      <c r="D3" s="268"/>
      <c r="E3" s="269"/>
      <c r="F3" s="269"/>
      <c r="G3" s="269"/>
      <c r="H3" s="269"/>
      <c r="I3" s="269"/>
      <c r="J3" s="269"/>
      <c r="K3" s="269"/>
      <c r="L3" s="269"/>
      <c r="M3" s="270" t="s">
        <v>33</v>
      </c>
      <c r="O3" s="263" t="s">
        <v>34</v>
      </c>
      <c r="P3" s="264" t="s">
        <v>35</v>
      </c>
      <c r="Q3" s="264" t="s">
        <v>35</v>
      </c>
      <c r="R3" s="265" t="s">
        <v>35</v>
      </c>
      <c r="T3" s="271" t="s">
        <v>36</v>
      </c>
      <c r="U3" s="257" t="s">
        <v>37</v>
      </c>
      <c r="V3" s="258" t="str">
        <f>IF(E3="","×","○")</f>
        <v>×</v>
      </c>
      <c r="Y3" s="23"/>
      <c r="AJ3" s="24"/>
      <c r="AL3" s="261" t="s">
        <v>38</v>
      </c>
      <c r="AM3" s="25" t="s">
        <v>39</v>
      </c>
      <c r="AN3" s="26">
        <v>0</v>
      </c>
      <c r="AO3" s="27">
        <v>1</v>
      </c>
      <c r="AP3" s="28">
        <v>1</v>
      </c>
      <c r="AR3" s="19" t="s">
        <v>40</v>
      </c>
      <c r="AS3" s="29" t="s">
        <v>41</v>
      </c>
      <c r="AU3" s="30" t="s">
        <v>42</v>
      </c>
      <c r="AV3" s="31" t="s">
        <v>43</v>
      </c>
    </row>
    <row r="4" spans="1:48">
      <c r="A4" s="268"/>
      <c r="B4" s="268"/>
      <c r="C4" s="268"/>
      <c r="D4" s="268"/>
      <c r="E4" s="269"/>
      <c r="F4" s="269"/>
      <c r="G4" s="269"/>
      <c r="H4" s="269"/>
      <c r="I4" s="269"/>
      <c r="J4" s="269"/>
      <c r="K4" s="269"/>
      <c r="L4" s="269"/>
      <c r="M4" s="270"/>
      <c r="O4" s="263"/>
      <c r="P4" s="264"/>
      <c r="Q4" s="264"/>
      <c r="R4" s="265"/>
      <c r="T4" s="271"/>
      <c r="U4" s="257"/>
      <c r="V4" s="258"/>
      <c r="Y4" s="23"/>
      <c r="AJ4" s="24"/>
      <c r="AL4" s="261"/>
      <c r="AM4" s="25" t="s">
        <v>44</v>
      </c>
      <c r="AN4" s="26">
        <v>0</v>
      </c>
      <c r="AO4" s="27">
        <v>2</v>
      </c>
      <c r="AP4" s="28">
        <v>2</v>
      </c>
      <c r="AR4" s="19" t="s">
        <v>45</v>
      </c>
      <c r="AS4" s="29" t="s">
        <v>46</v>
      </c>
      <c r="AU4" s="32">
        <v>1</v>
      </c>
      <c r="AV4" s="33" t="s">
        <v>47</v>
      </c>
    </row>
    <row r="5" spans="1:48" ht="13.5" customHeight="1">
      <c r="A5" s="249" t="s">
        <v>48</v>
      </c>
      <c r="B5" s="249"/>
      <c r="C5" s="249"/>
      <c r="D5" s="249"/>
      <c r="E5" s="262"/>
      <c r="F5" s="262"/>
      <c r="G5" s="262"/>
      <c r="H5" s="262"/>
      <c r="I5" s="262"/>
      <c r="J5" s="262"/>
      <c r="K5" s="262"/>
      <c r="L5" s="262"/>
      <c r="M5" s="251" t="s">
        <v>49</v>
      </c>
      <c r="O5" s="263" t="s">
        <v>34</v>
      </c>
      <c r="P5" s="264" t="s">
        <v>35</v>
      </c>
      <c r="Q5" s="264" t="s">
        <v>35</v>
      </c>
      <c r="R5" s="265" t="s">
        <v>35</v>
      </c>
      <c r="T5" s="266" t="s">
        <v>50</v>
      </c>
      <c r="U5" s="257" t="s">
        <v>37</v>
      </c>
      <c r="V5" s="258" t="str">
        <f>IF(E5="","×","○")</f>
        <v>×</v>
      </c>
      <c r="Y5" s="23"/>
      <c r="AJ5" s="24"/>
      <c r="AL5" s="261"/>
      <c r="AM5" s="25" t="s">
        <v>51</v>
      </c>
      <c r="AN5" s="26">
        <v>0</v>
      </c>
      <c r="AO5" s="27">
        <v>3</v>
      </c>
      <c r="AP5" s="28">
        <v>3</v>
      </c>
      <c r="AR5" s="19" t="s">
        <v>52</v>
      </c>
      <c r="AS5" s="29" t="s">
        <v>53</v>
      </c>
      <c r="AU5" s="35">
        <v>2</v>
      </c>
      <c r="AV5" s="36"/>
    </row>
    <row r="6" spans="1:48">
      <c r="A6" s="249"/>
      <c r="B6" s="249"/>
      <c r="C6" s="249"/>
      <c r="D6" s="249"/>
      <c r="E6" s="262"/>
      <c r="F6" s="262"/>
      <c r="G6" s="262"/>
      <c r="H6" s="262"/>
      <c r="I6" s="262"/>
      <c r="J6" s="262"/>
      <c r="K6" s="262"/>
      <c r="L6" s="262"/>
      <c r="M6" s="251"/>
      <c r="O6" s="263"/>
      <c r="P6" s="264"/>
      <c r="Q6" s="264"/>
      <c r="R6" s="265"/>
      <c r="T6" s="266"/>
      <c r="U6" s="257"/>
      <c r="V6" s="258"/>
      <c r="Y6" s="23"/>
      <c r="AJ6" s="24"/>
      <c r="AL6" s="261"/>
      <c r="AM6" s="25" t="s">
        <v>54</v>
      </c>
      <c r="AN6" s="26">
        <v>0</v>
      </c>
      <c r="AO6" s="27">
        <v>4</v>
      </c>
      <c r="AP6" s="28">
        <v>4</v>
      </c>
      <c r="AR6" s="19" t="s">
        <v>55</v>
      </c>
      <c r="AS6" s="29" t="s">
        <v>56</v>
      </c>
      <c r="AU6" s="35">
        <v>3</v>
      </c>
      <c r="AV6" s="37" t="s">
        <v>57</v>
      </c>
    </row>
    <row r="7" spans="1:48" ht="13.25" customHeight="1">
      <c r="A7" s="249" t="s">
        <v>58</v>
      </c>
      <c r="B7" s="249"/>
      <c r="C7" s="249"/>
      <c r="D7" s="249"/>
      <c r="E7" s="259"/>
      <c r="F7" s="259"/>
      <c r="G7" s="259"/>
      <c r="H7" s="259"/>
      <c r="I7" s="259"/>
      <c r="J7" s="259"/>
      <c r="K7" s="251" t="s">
        <v>59</v>
      </c>
      <c r="L7" s="251"/>
      <c r="M7" s="251"/>
      <c r="O7" s="19" t="s">
        <v>34</v>
      </c>
      <c r="P7" s="26" t="s">
        <v>35</v>
      </c>
      <c r="Q7" s="26" t="s">
        <v>35</v>
      </c>
      <c r="R7" s="20" t="s">
        <v>35</v>
      </c>
      <c r="T7" s="34" t="s">
        <v>60</v>
      </c>
      <c r="U7" s="21" t="s">
        <v>37</v>
      </c>
      <c r="V7" s="22" t="str">
        <f>IF(E7="","×","○")</f>
        <v>×</v>
      </c>
      <c r="Y7" s="19" t="s">
        <v>61</v>
      </c>
      <c r="Z7" s="38" t="str">
        <f ca="1">IF($AD$7="","",IF($AD$7&gt;9,ROUNDDOWN($AD$7,-1)/10,"0"))</f>
        <v>0</v>
      </c>
      <c r="AA7" s="39">
        <f ca="1">IF($AD$7="","",IF($AD$7&lt;10,$AD$7,MOD($AD$7,10)))</f>
        <v>6</v>
      </c>
      <c r="AC7" s="10" t="s">
        <v>62</v>
      </c>
      <c r="AD7" s="260">
        <f ca="1">IF(D10="令和",IF(G10="",IF(MONTH(TODAY())&lt;4,YEAR(TODAY())-2019,YEAR(TODAY())-2018),IF(E10="",IF(MONTH(TODAY())&lt;4,YEAR(TODAY())-2019,YEAR(TODAY())-2018),IF(G10&lt;4,E10-1,E10))),IF(G10="",IF(MONTH(TODAY())&lt;4,YEAR(TODAY())-1989,YEAR(TODAY())-1988),IF(E10="",IF(MONTH(TODAY())&lt;4,YEAR(TODAY())-1989,YEAR(TODAY())-1988),IF(G10&lt;4,E10-1,E10))))</f>
        <v>6</v>
      </c>
      <c r="AE7" s="260"/>
      <c r="AJ7" s="24"/>
      <c r="AL7" s="261"/>
      <c r="AM7" s="25" t="s">
        <v>63</v>
      </c>
      <c r="AN7" s="26">
        <v>0</v>
      </c>
      <c r="AO7" s="27">
        <v>6</v>
      </c>
      <c r="AP7" s="28">
        <v>6</v>
      </c>
      <c r="AR7" s="19" t="s">
        <v>64</v>
      </c>
      <c r="AS7" s="29" t="s">
        <v>65</v>
      </c>
      <c r="AU7" s="40">
        <v>4</v>
      </c>
      <c r="AV7" s="41" t="s">
        <v>66</v>
      </c>
    </row>
    <row r="8" spans="1:48" ht="13.5" customHeight="1">
      <c r="A8" s="249" t="s">
        <v>67</v>
      </c>
      <c r="B8" s="249"/>
      <c r="C8" s="249"/>
      <c r="D8" s="249"/>
      <c r="E8" s="254"/>
      <c r="F8" s="254"/>
      <c r="G8" s="254"/>
      <c r="H8" s="254"/>
      <c r="I8" s="254"/>
      <c r="J8" s="42" t="str">
        <f>AD8</f>
        <v/>
      </c>
      <c r="K8" s="251" t="s">
        <v>68</v>
      </c>
      <c r="L8" s="251"/>
      <c r="M8" s="251"/>
      <c r="O8" s="19" t="s">
        <v>69</v>
      </c>
      <c r="P8" s="43" t="s">
        <v>70</v>
      </c>
      <c r="Q8" s="18" t="s">
        <v>71</v>
      </c>
      <c r="R8" s="44" t="s">
        <v>72</v>
      </c>
      <c r="T8" s="34" t="s">
        <v>73</v>
      </c>
      <c r="U8" s="21" t="s">
        <v>37</v>
      </c>
      <c r="V8" s="22" t="str">
        <f>IF(E8="","×","○")</f>
        <v>×</v>
      </c>
      <c r="Y8" s="19" t="s">
        <v>74</v>
      </c>
      <c r="Z8" s="45" t="str">
        <f>IF(ISERROR(VLOOKUP(E8,$AM$3:$AO$85,2,0)),"",(VLOOKUP(E8,$AM$3:$AO$85,2,0)))</f>
        <v/>
      </c>
      <c r="AA8" s="39" t="str">
        <f>IF(ISERROR(VLOOKUP(E8,$AM$3:$AO$85,3,0)),"",(VLOOKUP(E8,$AM$3:$AO$85,3,0)))</f>
        <v/>
      </c>
      <c r="AC8" s="10" t="s">
        <v>62</v>
      </c>
      <c r="AD8" s="255" t="str">
        <f>IF(ISERROR(VLOOKUP(E8,AM3:AP85,4,0)),"",VLOOKUP(E8,AM3:AP85,4,0))</f>
        <v/>
      </c>
      <c r="AE8" s="255"/>
      <c r="AJ8" s="24"/>
      <c r="AL8" s="261"/>
      <c r="AM8" s="25" t="s">
        <v>75</v>
      </c>
      <c r="AN8" s="26">
        <v>0</v>
      </c>
      <c r="AO8" s="27">
        <v>9</v>
      </c>
      <c r="AP8" s="28">
        <v>9</v>
      </c>
      <c r="AR8" s="19" t="s">
        <v>76</v>
      </c>
      <c r="AS8" s="29" t="s">
        <v>77</v>
      </c>
      <c r="AU8" s="46" t="str">
        <f>"　"&amp;IF(V3="×",T3,"")&amp;IF(V5="×",T5,"")&amp;IF(V7="×",T7,"")&amp;IF(V8="×",T8,"")&amp;IF(V9="×",T9,"")&amp;IF(V10="×",T10,"")&amp;IF(V11="×",T11,"")&amp;IF(V12="×",T12,"")&amp;IF(V13="×",T13,"")&amp;IF(V29="×","「納付額」","")&amp;IF(V31="×",AV4,"")&amp;IF(V20="×",AV5,"")&amp;IF(V30="×",AV6,"")&amp;IF(V32="○",AV7,"")</f>
        <v>　「所在地」「法人名」「電話番号」「課税事務所」「管理番号」「事業年度（自）」「事業年度（至）」「納期限」「申告区分」「納付額」の入力がありませんので、入力してください。</v>
      </c>
      <c r="AV8" s="47"/>
    </row>
    <row r="9" spans="1:48" ht="13.5" customHeight="1">
      <c r="A9" s="249" t="s">
        <v>78</v>
      </c>
      <c r="B9" s="249"/>
      <c r="C9" s="249"/>
      <c r="D9" s="249"/>
      <c r="E9" s="256"/>
      <c r="F9" s="256"/>
      <c r="G9" s="256"/>
      <c r="H9" s="256"/>
      <c r="I9" s="256"/>
      <c r="J9" s="48"/>
      <c r="K9" s="250" t="s">
        <v>294</v>
      </c>
      <c r="L9" s="251"/>
      <c r="M9" s="251"/>
      <c r="O9" s="19" t="s">
        <v>69</v>
      </c>
      <c r="P9" s="43" t="s">
        <v>79</v>
      </c>
      <c r="Q9" s="18" t="s">
        <v>80</v>
      </c>
      <c r="R9" s="44" t="s">
        <v>81</v>
      </c>
      <c r="T9" s="34" t="s">
        <v>82</v>
      </c>
      <c r="U9" s="21" t="s">
        <v>37</v>
      </c>
      <c r="V9" s="22" t="str">
        <f>IF(E9="","×","○")</f>
        <v>×</v>
      </c>
      <c r="Y9" s="19" t="s">
        <v>83</v>
      </c>
      <c r="Z9" s="45" t="str">
        <f>IF(ISERROR(MID($E9,LEN($E9)-9,1)),"0",MID($E9,LEN($E9)-9,1))</f>
        <v>0</v>
      </c>
      <c r="AA9" s="38" t="str">
        <f>IF(ISERROR(MID($E9,LEN($E9)-8,1)),"0",MID($E9,LEN($E9)-8,1))</f>
        <v>0</v>
      </c>
      <c r="AB9" s="38" t="str">
        <f>IF(ISERROR(MID($E9,LEN($E9)-7,1)),"0",MID($E9,LEN($E9)-7,1))</f>
        <v>0</v>
      </c>
      <c r="AC9" s="38" t="str">
        <f>IF(ISERROR(MID($E9,LEN($E9)-6,1)),"0",MID($E9,LEN($E9)-6,1))</f>
        <v>0</v>
      </c>
      <c r="AD9" s="38" t="str">
        <f>IF(ISERROR(MID($E9,LEN($E9)-5,1)),"0",MID($E9,LEN($E9)-5,1))</f>
        <v>0</v>
      </c>
      <c r="AE9" s="38" t="str">
        <f>IF(ISERROR(MID($E9,LEN($E9)-4,1)),"0",MID($E9,LEN($E9)-4,1))</f>
        <v>0</v>
      </c>
      <c r="AF9" s="38" t="str">
        <f>IF(ISERROR(MID($E9,LEN($E9)-3,1)),"0",MID($E9,LEN($E9)-3,1))</f>
        <v>0</v>
      </c>
      <c r="AG9" s="38" t="str">
        <f>IF(ISERROR(MID($E9,LEN($E9)-2,1)),"0",MID($E9,LEN($E9)-2,1))</f>
        <v>0</v>
      </c>
      <c r="AH9" s="38" t="str">
        <f>IF(ISERROR(MID($E9,LEN($E9)-1,1)),"0",MID($E9,LEN($E9)-1,1))</f>
        <v>0</v>
      </c>
      <c r="AI9" s="49" t="str">
        <f>IF(ISERROR(MID($E9,LEN($E9),1)),"0",MID($E9,LEN($E9),1))</f>
        <v>0</v>
      </c>
      <c r="AJ9" s="50" t="str">
        <f>IF(入力シート!E9="","",入力シート!Z9&amp;" "&amp;入力シート!AA9&amp;" "&amp;入力シート!AB9&amp;" "&amp;入力シート!AC9&amp;" "&amp;入力シート!AD9&amp;" "&amp;入力シート!AE9&amp;" "&amp;入力シート!AF9&amp;" "&amp;入力シート!AG9&amp;" "&amp;入力シート!AH9&amp;" "&amp;入力シート!AI9)</f>
        <v/>
      </c>
      <c r="AL9" s="261"/>
      <c r="AM9" s="25" t="s">
        <v>84</v>
      </c>
      <c r="AN9" s="26">
        <v>1</v>
      </c>
      <c r="AO9" s="27">
        <v>3</v>
      </c>
      <c r="AP9" s="28">
        <v>13</v>
      </c>
      <c r="AR9" s="51" t="s">
        <v>85</v>
      </c>
      <c r="AS9" s="52" t="s">
        <v>86</v>
      </c>
    </row>
    <row r="10" spans="1:48" ht="14.5" customHeight="1">
      <c r="A10" s="249" t="s">
        <v>87</v>
      </c>
      <c r="B10" s="249"/>
      <c r="C10" s="249"/>
      <c r="D10" s="53" t="s">
        <v>88</v>
      </c>
      <c r="E10" s="54"/>
      <c r="F10" s="55" t="s">
        <v>89</v>
      </c>
      <c r="G10" s="56"/>
      <c r="H10" s="225" t="s">
        <v>293</v>
      </c>
      <c r="I10" s="56"/>
      <c r="J10" s="57" t="s">
        <v>91</v>
      </c>
      <c r="K10" s="250" t="s">
        <v>292</v>
      </c>
      <c r="L10" s="251"/>
      <c r="M10" s="251"/>
      <c r="O10" s="19" t="s">
        <v>69</v>
      </c>
      <c r="P10" s="43" t="s">
        <v>79</v>
      </c>
      <c r="Q10" s="18" t="s">
        <v>92</v>
      </c>
      <c r="R10" s="44" t="s">
        <v>93</v>
      </c>
      <c r="T10" s="34" t="s">
        <v>100</v>
      </c>
      <c r="U10" s="21" t="s">
        <v>37</v>
      </c>
      <c r="V10" s="22" t="str">
        <f>IF(COUNTA(E11:I11)&lt;5,"×","○")</f>
        <v>×</v>
      </c>
      <c r="Y10" s="19" t="s">
        <v>94</v>
      </c>
      <c r="Z10" s="58" t="str">
        <f>IF(E10="","",IF($E10&gt;9,ROUNDDOWN($E10,-1)/10,0))</f>
        <v/>
      </c>
      <c r="AA10" s="59" t="str">
        <f>IF(E10="","",IF($E10&lt;10,$E10,MOD($E10,10)))</f>
        <v/>
      </c>
      <c r="AB10" s="58" t="str">
        <f>IF(G10="","",IF($G10&gt;9,ROUNDDOWN($G10,-1)/10,0))</f>
        <v/>
      </c>
      <c r="AC10" s="59" t="str">
        <f>IF(G10="","",IF($G10&lt;10,$G10,MOD($G10,10)))</f>
        <v/>
      </c>
      <c r="AD10" s="58" t="str">
        <f>IF(I10="","",IF($I10&gt;9,ROUNDDOWN($I10,-1)/10,0))</f>
        <v/>
      </c>
      <c r="AE10" s="59" t="str">
        <f>IF(I10="","",IF($I10&lt;10,$I10,MOD($I10,10)))</f>
        <v/>
      </c>
      <c r="AJ10" s="24"/>
      <c r="AL10" s="261"/>
      <c r="AM10" s="25" t="s">
        <v>95</v>
      </c>
      <c r="AN10" s="26">
        <v>1</v>
      </c>
      <c r="AO10" s="27">
        <v>6</v>
      </c>
      <c r="AP10" s="28">
        <v>16</v>
      </c>
      <c r="AU10" s="18" t="s">
        <v>96</v>
      </c>
    </row>
    <row r="11" spans="1:48" ht="14" customHeight="1">
      <c r="A11" s="252" t="s">
        <v>97</v>
      </c>
      <c r="B11" s="252"/>
      <c r="C11" s="252"/>
      <c r="D11" s="53" t="s">
        <v>88</v>
      </c>
      <c r="E11" s="60"/>
      <c r="F11" s="61" t="s">
        <v>89</v>
      </c>
      <c r="G11" s="62"/>
      <c r="H11" s="61" t="s">
        <v>90</v>
      </c>
      <c r="I11" s="62"/>
      <c r="J11" s="63" t="s">
        <v>98</v>
      </c>
      <c r="K11" s="251" t="s">
        <v>99</v>
      </c>
      <c r="L11" s="251"/>
      <c r="M11" s="251"/>
      <c r="O11" s="19" t="s">
        <v>69</v>
      </c>
      <c r="P11" s="43" t="s">
        <v>79</v>
      </c>
      <c r="Q11" s="18" t="s">
        <v>92</v>
      </c>
      <c r="R11" s="44" t="s">
        <v>93</v>
      </c>
      <c r="T11" s="34" t="s">
        <v>104</v>
      </c>
      <c r="U11" s="21" t="s">
        <v>37</v>
      </c>
      <c r="V11" s="22" t="str">
        <f>IF(COUNTA(E12:I12)&lt;5,"×","○")</f>
        <v>×</v>
      </c>
      <c r="W11" s="64">
        <f>DATE((E11+1988),G11,I11)</f>
        <v>32111</v>
      </c>
      <c r="Y11" s="65"/>
      <c r="Z11" s="66"/>
      <c r="AA11" s="66"/>
      <c r="AB11" s="66"/>
      <c r="AC11" s="66"/>
      <c r="AD11" s="66"/>
      <c r="AE11" s="66"/>
      <c r="AJ11" s="24"/>
      <c r="AL11" s="261"/>
      <c r="AM11" s="25" t="s">
        <v>101</v>
      </c>
      <c r="AN11" s="26">
        <v>1</v>
      </c>
      <c r="AO11" s="27">
        <v>8</v>
      </c>
      <c r="AP11" s="28">
        <v>18</v>
      </c>
      <c r="AU11" s="30" t="s">
        <v>42</v>
      </c>
      <c r="AV11" s="31" t="s">
        <v>43</v>
      </c>
    </row>
    <row r="12" spans="1:48">
      <c r="A12" s="253" t="s">
        <v>102</v>
      </c>
      <c r="B12" s="253"/>
      <c r="C12" s="253"/>
      <c r="D12" s="67" t="s">
        <v>88</v>
      </c>
      <c r="E12" s="68"/>
      <c r="F12" s="69" t="s">
        <v>89</v>
      </c>
      <c r="G12" s="70"/>
      <c r="H12" s="69" t="s">
        <v>90</v>
      </c>
      <c r="I12" s="70"/>
      <c r="J12" s="71" t="s">
        <v>103</v>
      </c>
      <c r="K12" s="251"/>
      <c r="L12" s="251"/>
      <c r="M12" s="251"/>
      <c r="O12" s="19" t="s">
        <v>69</v>
      </c>
      <c r="P12" s="43" t="s">
        <v>79</v>
      </c>
      <c r="Q12" s="18" t="s">
        <v>92</v>
      </c>
      <c r="R12" s="44" t="s">
        <v>93</v>
      </c>
      <c r="T12" s="34" t="s">
        <v>109</v>
      </c>
      <c r="U12" s="21" t="s">
        <v>37</v>
      </c>
      <c r="V12" s="22" t="str">
        <f>IF(COUNTA(E13:I13)&lt;5,"×","○")</f>
        <v>×</v>
      </c>
      <c r="W12" s="72">
        <f>DATE((E12+1988),G12,I12)</f>
        <v>32111</v>
      </c>
      <c r="Y12" s="23"/>
      <c r="AJ12" s="24"/>
      <c r="AL12" s="261"/>
      <c r="AM12" s="25" t="s">
        <v>105</v>
      </c>
      <c r="AN12" s="26">
        <v>2</v>
      </c>
      <c r="AO12" s="27">
        <v>7</v>
      </c>
      <c r="AP12" s="28">
        <v>27</v>
      </c>
      <c r="AU12" s="32">
        <v>1</v>
      </c>
      <c r="AV12" s="33" t="s">
        <v>106</v>
      </c>
    </row>
    <row r="13" spans="1:48" ht="14" customHeight="1">
      <c r="A13" s="249" t="s">
        <v>107</v>
      </c>
      <c r="B13" s="249"/>
      <c r="C13" s="249"/>
      <c r="D13" s="53" t="s">
        <v>88</v>
      </c>
      <c r="E13" s="54"/>
      <c r="F13" s="55" t="s">
        <v>89</v>
      </c>
      <c r="G13" s="56"/>
      <c r="H13" s="55" t="s">
        <v>90</v>
      </c>
      <c r="I13" s="56"/>
      <c r="J13" s="57" t="s">
        <v>91</v>
      </c>
      <c r="K13" s="251" t="s">
        <v>108</v>
      </c>
      <c r="L13" s="251"/>
      <c r="M13" s="251"/>
      <c r="O13" s="19" t="s">
        <v>69</v>
      </c>
      <c r="P13" s="43" t="s">
        <v>79</v>
      </c>
      <c r="Q13" s="18" t="s">
        <v>92</v>
      </c>
      <c r="R13" s="44" t="s">
        <v>93</v>
      </c>
      <c r="T13" s="74" t="s">
        <v>115</v>
      </c>
      <c r="U13" s="75" t="s">
        <v>37</v>
      </c>
      <c r="V13" s="76" t="str">
        <f>IF(E14="","×","○")</f>
        <v>×</v>
      </c>
      <c r="Y13" s="23"/>
      <c r="AJ13" s="24"/>
      <c r="AL13" s="261"/>
      <c r="AM13" s="25" t="s">
        <v>110</v>
      </c>
      <c r="AN13" s="26">
        <v>2</v>
      </c>
      <c r="AO13" s="27">
        <v>9</v>
      </c>
      <c r="AP13" s="28">
        <v>29</v>
      </c>
      <c r="AU13" s="35">
        <v>2</v>
      </c>
      <c r="AV13" s="36"/>
    </row>
    <row r="14" spans="1:48" ht="14.25" customHeight="1">
      <c r="A14" s="240" t="s">
        <v>111</v>
      </c>
      <c r="B14" s="240"/>
      <c r="C14" s="240"/>
      <c r="D14" s="240"/>
      <c r="E14" s="241"/>
      <c r="F14" s="241"/>
      <c r="G14" s="241"/>
      <c r="H14" s="241"/>
      <c r="I14" s="241"/>
      <c r="J14" s="73"/>
      <c r="K14" s="242" t="s">
        <v>112</v>
      </c>
      <c r="L14" s="242"/>
      <c r="M14" s="242"/>
      <c r="O14" s="19" t="s">
        <v>69</v>
      </c>
      <c r="P14" s="43" t="s">
        <v>70</v>
      </c>
      <c r="Q14" s="18" t="s">
        <v>113</v>
      </c>
      <c r="R14" s="44" t="s">
        <v>114</v>
      </c>
      <c r="T14" s="248" t="s">
        <v>126</v>
      </c>
      <c r="U14" s="248"/>
      <c r="V14" s="82" t="str">
        <f>IF(COUNTIF(V3:V13,"×")&gt;0,"×","○")</f>
        <v>×</v>
      </c>
      <c r="Y14" s="19" t="s">
        <v>30</v>
      </c>
      <c r="Z14" s="243" t="s">
        <v>116</v>
      </c>
      <c r="AA14" s="243"/>
      <c r="AB14" s="243"/>
      <c r="AC14" s="243"/>
      <c r="AD14" s="243"/>
      <c r="AE14" s="244" t="str">
        <f>IF(E14="","",IF(COUNTIF(AR3:AR9,E14)&gt;0,E14&amp;VLOOKUP(E14,AR2:AS9,2,0),E14))</f>
        <v/>
      </c>
      <c r="AF14" s="244"/>
      <c r="AG14" s="244"/>
      <c r="AH14" s="244"/>
      <c r="AI14" s="244"/>
      <c r="AJ14" s="244"/>
      <c r="AL14" s="261"/>
      <c r="AM14" s="25" t="s">
        <v>117</v>
      </c>
      <c r="AN14" s="26">
        <v>9</v>
      </c>
      <c r="AO14" s="27">
        <v>6</v>
      </c>
      <c r="AP14" s="28">
        <v>96</v>
      </c>
      <c r="AU14" s="35">
        <v>3</v>
      </c>
      <c r="AV14" s="37" t="s">
        <v>57</v>
      </c>
    </row>
    <row r="15" spans="1:48" ht="20" customHeight="1">
      <c r="A15" s="236" t="s">
        <v>118</v>
      </c>
      <c r="B15" s="245" t="s">
        <v>119</v>
      </c>
      <c r="C15" s="77" t="s">
        <v>120</v>
      </c>
      <c r="D15" s="78">
        <v>1</v>
      </c>
      <c r="E15" s="246"/>
      <c r="F15" s="246"/>
      <c r="G15" s="246"/>
      <c r="H15" s="246"/>
      <c r="I15" s="246"/>
      <c r="J15" s="79" t="s">
        <v>121</v>
      </c>
      <c r="K15" s="247" t="s">
        <v>122</v>
      </c>
      <c r="L15" s="247"/>
      <c r="M15" s="80" t="s">
        <v>123</v>
      </c>
      <c r="O15" s="19" t="s">
        <v>69</v>
      </c>
      <c r="P15" s="43" t="s">
        <v>79</v>
      </c>
      <c r="Q15" s="18" t="s">
        <v>124</v>
      </c>
      <c r="R15" s="44" t="s">
        <v>125</v>
      </c>
      <c r="T15" s="23"/>
      <c r="U15" s="10"/>
      <c r="V15" s="24"/>
      <c r="W15" s="11" t="s">
        <v>127</v>
      </c>
      <c r="Y15" s="83" t="s">
        <v>120</v>
      </c>
      <c r="Z15" s="84" t="str">
        <f t="shared" ref="Z15:Z29" si="0">IF($V$30="○",IF(ISERROR(MID($E15,LEN($E15)-10,1)),"",MID($E15,LEN($E15)-10,1)),"")</f>
        <v/>
      </c>
      <c r="AA15" s="58" t="str">
        <f t="shared" ref="AA15:AA29" si="1">IF($V$30="○",IF(ISERROR(MID($E15,LEN($E15)-9,1)),"",MID($E15,LEN($E15)-9,1)),"")</f>
        <v/>
      </c>
      <c r="AB15" s="58" t="str">
        <f t="shared" ref="AB15:AB29" si="2">IF($V$30="○",IF(ISERROR(MID($E15,LEN($E15)-8,1)),"",MID($E15,LEN($E15)-8,1)),"")</f>
        <v/>
      </c>
      <c r="AC15" s="58" t="str">
        <f t="shared" ref="AC15:AC29" si="3">IF($V$30="○",IF(ISERROR(MID($E15,LEN($E15)-7,1)),"",MID($E15,LEN($E15)-7,1)),"")</f>
        <v/>
      </c>
      <c r="AD15" s="58" t="str">
        <f t="shared" ref="AD15:AD29" si="4">IF($V$30="○",IF(ISERROR(MID($E15,LEN($E15)-6,1)),"",MID($E15,LEN($E15)-6,1)),"")</f>
        <v/>
      </c>
      <c r="AE15" s="58" t="str">
        <f t="shared" ref="AE15:AE29" si="5">IF($V$30="○",IF(ISERROR(MID($E15,LEN($E15)-5,1)),"",MID($E15,LEN($E15)-5,1)),"")</f>
        <v/>
      </c>
      <c r="AF15" s="58" t="str">
        <f t="shared" ref="AF15:AF29" si="6">IF($V$30="○",IF(ISERROR(MID($E15,LEN($E15)-4,1)),"",MID($E15,LEN($E15)-4,1)),"")</f>
        <v/>
      </c>
      <c r="AG15" s="58" t="str">
        <f t="shared" ref="AG15:AG29" si="7">IF($V$30="○",IF(ISERROR(MID($E15,LEN($E15)-3,1)),"",MID($E15,LEN($E15)-3,1)),"")</f>
        <v/>
      </c>
      <c r="AH15" s="58" t="str">
        <f t="shared" ref="AH15:AH29" si="8">IF($V$30="○",IF(ISERROR(MID($E15,LEN($E15)-2,1)),"",MID($E15,LEN($E15)-2,1)),"")</f>
        <v/>
      </c>
      <c r="AI15" s="58" t="str">
        <f t="shared" ref="AI15:AI29" si="9">IF($V$30="○",IF(ISERROR(MID($E15,LEN($E15)-1,1)),"",MID($E15,LEN($E15)-1,1)),"")</f>
        <v/>
      </c>
      <c r="AJ15" s="85" t="str">
        <f t="shared" ref="AJ15:AJ30" si="10">IF($V$30="○",IF(ISERROR(MID($E15,LEN($E15),1)),"",MID($E15,LEN($E15),1)),"")</f>
        <v/>
      </c>
      <c r="AL15" s="261"/>
      <c r="AM15" s="25" t="s">
        <v>128</v>
      </c>
      <c r="AN15" s="26">
        <v>9</v>
      </c>
      <c r="AO15" s="27">
        <v>7</v>
      </c>
      <c r="AP15" s="28">
        <v>97</v>
      </c>
      <c r="AU15" s="40">
        <v>4</v>
      </c>
      <c r="AV15" s="71" t="s">
        <v>129</v>
      </c>
    </row>
    <row r="16" spans="1:48" ht="20" customHeight="1">
      <c r="A16" s="236"/>
      <c r="B16" s="245"/>
      <c r="C16" s="86" t="s">
        <v>130</v>
      </c>
      <c r="D16" s="87">
        <v>2</v>
      </c>
      <c r="E16" s="228"/>
      <c r="F16" s="228"/>
      <c r="G16" s="228"/>
      <c r="H16" s="228"/>
      <c r="I16" s="228"/>
      <c r="J16" s="88" t="s">
        <v>121</v>
      </c>
      <c r="K16" s="247"/>
      <c r="L16" s="247"/>
      <c r="M16" s="235" t="str">
        <f>AU8</f>
        <v>　「所在地」「法人名」「電話番号」「課税事務所」「管理番号」「事業年度（自）」「事業年度（至）」「納期限」「申告区分」「納付額」の入力がありませんので、入力してください。</v>
      </c>
      <c r="O16" s="19" t="s">
        <v>69</v>
      </c>
      <c r="P16" s="43" t="s">
        <v>79</v>
      </c>
      <c r="Q16" s="18" t="s">
        <v>124</v>
      </c>
      <c r="R16" s="44" t="s">
        <v>125</v>
      </c>
      <c r="T16" s="23"/>
      <c r="U16" s="10"/>
      <c r="V16" s="24"/>
      <c r="Y16" s="89" t="s">
        <v>131</v>
      </c>
      <c r="Z16" s="90" t="str">
        <f t="shared" si="0"/>
        <v/>
      </c>
      <c r="AA16" s="91" t="str">
        <f t="shared" si="1"/>
        <v/>
      </c>
      <c r="AB16" s="91" t="str">
        <f t="shared" si="2"/>
        <v/>
      </c>
      <c r="AC16" s="91" t="str">
        <f t="shared" si="3"/>
        <v/>
      </c>
      <c r="AD16" s="91" t="str">
        <f t="shared" si="4"/>
        <v/>
      </c>
      <c r="AE16" s="91" t="str">
        <f t="shared" si="5"/>
        <v/>
      </c>
      <c r="AF16" s="91" t="str">
        <f t="shared" si="6"/>
        <v/>
      </c>
      <c r="AG16" s="91" t="str">
        <f t="shared" si="7"/>
        <v/>
      </c>
      <c r="AH16" s="91" t="str">
        <f t="shared" si="8"/>
        <v/>
      </c>
      <c r="AI16" s="91" t="str">
        <f t="shared" si="9"/>
        <v/>
      </c>
      <c r="AJ16" s="92" t="str">
        <f t="shared" si="10"/>
        <v/>
      </c>
      <c r="AL16" s="261"/>
      <c r="AM16" s="25" t="s">
        <v>132</v>
      </c>
      <c r="AN16" s="26">
        <v>9</v>
      </c>
      <c r="AO16" s="27">
        <v>8</v>
      </c>
      <c r="AP16" s="28">
        <v>98</v>
      </c>
      <c r="AU16" s="46" t="str">
        <f>"　"&amp;IF(V3="×",T3,"")&amp;IF(V5="×",T5,"")&amp;IF(V7="×",T7,"")&amp;IF(V8="×",T8,"")&amp;IF(V9="×",T9,"")&amp;IF(V10="×",T10,"")&amp;IF(V11="×",T11,"")&amp;IF(V12="×",T12,"")&amp;IF(V13="×",T13,"")&amp;IF(V29="×","「納付額」","")&amp;IF(V31="×",AV12,"")&amp;IF(V20="×",AV13,"")&amp;IF(V32="○",AV15,"")</f>
        <v>　「所在地」「法人名」「電話番号」「課税事務所」「管理番号」「事業年度（自）」「事業年度（至）」「納期限」「申告区分」「納付額」の記載がありませんので、記載してください。</v>
      </c>
      <c r="AV16" s="47"/>
    </row>
    <row r="17" spans="1:42" ht="20" customHeight="1">
      <c r="A17" s="236"/>
      <c r="B17" s="245"/>
      <c r="C17" s="86" t="s">
        <v>133</v>
      </c>
      <c r="D17" s="87">
        <v>3</v>
      </c>
      <c r="E17" s="228"/>
      <c r="F17" s="228"/>
      <c r="G17" s="228"/>
      <c r="H17" s="228"/>
      <c r="I17" s="228"/>
      <c r="J17" s="88" t="s">
        <v>121</v>
      </c>
      <c r="K17" s="247"/>
      <c r="L17" s="247"/>
      <c r="M17" s="235"/>
      <c r="O17" s="19" t="s">
        <v>69</v>
      </c>
      <c r="P17" s="43" t="s">
        <v>79</v>
      </c>
      <c r="Q17" s="18" t="s">
        <v>124</v>
      </c>
      <c r="R17" s="44" t="s">
        <v>125</v>
      </c>
      <c r="T17" s="23"/>
      <c r="U17" s="10"/>
      <c r="V17" s="24"/>
      <c r="W17" s="93"/>
      <c r="X17" s="93"/>
      <c r="Y17" s="89" t="s">
        <v>134</v>
      </c>
      <c r="Z17" s="90" t="str">
        <f t="shared" si="0"/>
        <v/>
      </c>
      <c r="AA17" s="91" t="str">
        <f t="shared" si="1"/>
        <v/>
      </c>
      <c r="AB17" s="91" t="str">
        <f t="shared" si="2"/>
        <v/>
      </c>
      <c r="AC17" s="91" t="str">
        <f t="shared" si="3"/>
        <v/>
      </c>
      <c r="AD17" s="91" t="str">
        <f t="shared" si="4"/>
        <v/>
      </c>
      <c r="AE17" s="91" t="str">
        <f t="shared" si="5"/>
        <v/>
      </c>
      <c r="AF17" s="91" t="str">
        <f t="shared" si="6"/>
        <v/>
      </c>
      <c r="AG17" s="91" t="str">
        <f t="shared" si="7"/>
        <v/>
      </c>
      <c r="AH17" s="91" t="str">
        <f t="shared" si="8"/>
        <v/>
      </c>
      <c r="AI17" s="91" t="str">
        <f t="shared" si="9"/>
        <v/>
      </c>
      <c r="AJ17" s="92" t="str">
        <f t="shared" si="10"/>
        <v/>
      </c>
      <c r="AL17" s="261"/>
      <c r="AM17" s="94" t="s">
        <v>135</v>
      </c>
      <c r="AN17" s="95">
        <v>9</v>
      </c>
      <c r="AO17" s="96">
        <v>9</v>
      </c>
      <c r="AP17" s="97">
        <v>99</v>
      </c>
    </row>
    <row r="18" spans="1:42" ht="20" customHeight="1">
      <c r="A18" s="236"/>
      <c r="B18" s="245"/>
      <c r="C18" s="98" t="s">
        <v>136</v>
      </c>
      <c r="D18" s="99">
        <v>4</v>
      </c>
      <c r="E18" s="230" t="str">
        <f>IF(SUM(E15:I17)=0,"",SUM(E15:I17))</f>
        <v/>
      </c>
      <c r="F18" s="230"/>
      <c r="G18" s="230"/>
      <c r="H18" s="230"/>
      <c r="I18" s="230"/>
      <c r="J18" s="71" t="s">
        <v>121</v>
      </c>
      <c r="K18" s="247"/>
      <c r="L18" s="247"/>
      <c r="M18" s="235"/>
      <c r="O18" s="34" t="s">
        <v>34</v>
      </c>
      <c r="P18" s="100"/>
      <c r="Q18" s="47"/>
      <c r="R18" s="101"/>
      <c r="T18" s="23"/>
      <c r="U18" s="10"/>
      <c r="V18" s="24"/>
      <c r="Y18" s="89" t="s">
        <v>136</v>
      </c>
      <c r="Z18" s="90" t="str">
        <f t="shared" si="0"/>
        <v/>
      </c>
      <c r="AA18" s="91" t="str">
        <f t="shared" si="1"/>
        <v/>
      </c>
      <c r="AB18" s="91" t="str">
        <f t="shared" si="2"/>
        <v/>
      </c>
      <c r="AC18" s="91" t="str">
        <f t="shared" si="3"/>
        <v/>
      </c>
      <c r="AD18" s="91" t="str">
        <f t="shared" si="4"/>
        <v/>
      </c>
      <c r="AE18" s="91" t="str">
        <f t="shared" si="5"/>
        <v/>
      </c>
      <c r="AF18" s="91" t="str">
        <f t="shared" si="6"/>
        <v/>
      </c>
      <c r="AG18" s="91" t="str">
        <f t="shared" si="7"/>
        <v/>
      </c>
      <c r="AH18" s="91" t="str">
        <f t="shared" si="8"/>
        <v/>
      </c>
      <c r="AI18" s="91" t="str">
        <f t="shared" si="9"/>
        <v/>
      </c>
      <c r="AJ18" s="92" t="str">
        <f t="shared" si="10"/>
        <v/>
      </c>
      <c r="AL18" s="236" t="s">
        <v>137</v>
      </c>
      <c r="AM18" s="25" t="s">
        <v>138</v>
      </c>
      <c r="AN18" s="26">
        <v>0</v>
      </c>
      <c r="AO18" s="27">
        <v>1</v>
      </c>
      <c r="AP18" s="28">
        <v>1</v>
      </c>
    </row>
    <row r="19" spans="1:42" ht="20" customHeight="1">
      <c r="A19" s="236"/>
      <c r="B19" s="237" t="s">
        <v>139</v>
      </c>
      <c r="C19" s="102" t="s">
        <v>140</v>
      </c>
      <c r="D19" s="103">
        <v>5</v>
      </c>
      <c r="E19" s="238"/>
      <c r="F19" s="238"/>
      <c r="G19" s="238"/>
      <c r="H19" s="238"/>
      <c r="I19" s="238"/>
      <c r="J19" s="63" t="s">
        <v>121</v>
      </c>
      <c r="K19" s="247"/>
      <c r="L19" s="247"/>
      <c r="M19" s="235"/>
      <c r="O19" s="19" t="s">
        <v>69</v>
      </c>
      <c r="P19" s="43" t="s">
        <v>79</v>
      </c>
      <c r="Q19" s="18" t="s">
        <v>124</v>
      </c>
      <c r="R19" s="44" t="s">
        <v>125</v>
      </c>
      <c r="T19" s="239" t="s">
        <v>144</v>
      </c>
      <c r="U19" s="104" t="s">
        <v>145</v>
      </c>
      <c r="V19" s="105" t="str">
        <f>IF(W11&gt;W12,"×","○")</f>
        <v>○</v>
      </c>
      <c r="Y19" s="89" t="s">
        <v>141</v>
      </c>
      <c r="Z19" s="90" t="str">
        <f t="shared" si="0"/>
        <v/>
      </c>
      <c r="AA19" s="91" t="str">
        <f t="shared" si="1"/>
        <v/>
      </c>
      <c r="AB19" s="91" t="str">
        <f t="shared" si="2"/>
        <v/>
      </c>
      <c r="AC19" s="91" t="str">
        <f t="shared" si="3"/>
        <v/>
      </c>
      <c r="AD19" s="91" t="str">
        <f t="shared" si="4"/>
        <v/>
      </c>
      <c r="AE19" s="91" t="str">
        <f t="shared" si="5"/>
        <v/>
      </c>
      <c r="AF19" s="91" t="str">
        <f t="shared" si="6"/>
        <v/>
      </c>
      <c r="AG19" s="91" t="str">
        <f t="shared" si="7"/>
        <v/>
      </c>
      <c r="AH19" s="91" t="str">
        <f t="shared" si="8"/>
        <v/>
      </c>
      <c r="AI19" s="91" t="str">
        <f t="shared" si="9"/>
        <v/>
      </c>
      <c r="AJ19" s="92" t="str">
        <f t="shared" si="10"/>
        <v/>
      </c>
      <c r="AL19" s="236"/>
      <c r="AM19" s="25" t="s">
        <v>142</v>
      </c>
      <c r="AN19" s="26">
        <v>0</v>
      </c>
      <c r="AO19" s="27">
        <v>2</v>
      </c>
      <c r="AP19" s="28">
        <v>2</v>
      </c>
    </row>
    <row r="20" spans="1:42" ht="20" customHeight="1">
      <c r="A20" s="236"/>
      <c r="B20" s="237"/>
      <c r="C20" s="86" t="s">
        <v>143</v>
      </c>
      <c r="D20" s="87">
        <v>6</v>
      </c>
      <c r="E20" s="228"/>
      <c r="F20" s="228"/>
      <c r="G20" s="228"/>
      <c r="H20" s="228"/>
      <c r="I20" s="228"/>
      <c r="J20" s="88" t="s">
        <v>121</v>
      </c>
      <c r="K20" s="247"/>
      <c r="L20" s="247"/>
      <c r="M20" s="235"/>
      <c r="O20" s="19" t="s">
        <v>69</v>
      </c>
      <c r="P20" s="43" t="s">
        <v>79</v>
      </c>
      <c r="Q20" s="18" t="s">
        <v>124</v>
      </c>
      <c r="R20" s="44" t="s">
        <v>125</v>
      </c>
      <c r="T20" s="239"/>
      <c r="U20" s="104" t="s">
        <v>148</v>
      </c>
      <c r="V20" s="105" t="str">
        <f>IF(V10="×","○",(IF(V11="×","○",(IF(V19="×","×","○")))))</f>
        <v>○</v>
      </c>
      <c r="Y20" s="89" t="s">
        <v>143</v>
      </c>
      <c r="Z20" s="90" t="str">
        <f t="shared" si="0"/>
        <v/>
      </c>
      <c r="AA20" s="91" t="str">
        <f t="shared" si="1"/>
        <v/>
      </c>
      <c r="AB20" s="91" t="str">
        <f t="shared" si="2"/>
        <v/>
      </c>
      <c r="AC20" s="91" t="str">
        <f t="shared" si="3"/>
        <v/>
      </c>
      <c r="AD20" s="91" t="str">
        <f t="shared" si="4"/>
        <v/>
      </c>
      <c r="AE20" s="91" t="str">
        <f t="shared" si="5"/>
        <v/>
      </c>
      <c r="AF20" s="91" t="str">
        <f t="shared" si="6"/>
        <v/>
      </c>
      <c r="AG20" s="91" t="str">
        <f t="shared" si="7"/>
        <v/>
      </c>
      <c r="AH20" s="91" t="str">
        <f t="shared" si="8"/>
        <v/>
      </c>
      <c r="AI20" s="91" t="str">
        <f t="shared" si="9"/>
        <v/>
      </c>
      <c r="AJ20" s="92" t="str">
        <f t="shared" si="10"/>
        <v/>
      </c>
      <c r="AL20" s="236"/>
      <c r="AM20" s="25" t="s">
        <v>146</v>
      </c>
      <c r="AN20" s="26">
        <v>0</v>
      </c>
      <c r="AO20" s="27">
        <v>3</v>
      </c>
      <c r="AP20" s="28">
        <v>3</v>
      </c>
    </row>
    <row r="21" spans="1:42" ht="20" customHeight="1">
      <c r="A21" s="236"/>
      <c r="B21" s="237"/>
      <c r="C21" s="86" t="s">
        <v>147</v>
      </c>
      <c r="D21" s="87">
        <v>7</v>
      </c>
      <c r="E21" s="228"/>
      <c r="F21" s="228"/>
      <c r="G21" s="228"/>
      <c r="H21" s="228"/>
      <c r="I21" s="228"/>
      <c r="J21" s="88" t="s">
        <v>121</v>
      </c>
      <c r="K21" s="247"/>
      <c r="L21" s="247"/>
      <c r="M21" s="235"/>
      <c r="O21" s="19" t="s">
        <v>69</v>
      </c>
      <c r="P21" s="43" t="s">
        <v>79</v>
      </c>
      <c r="Q21" s="18" t="s">
        <v>124</v>
      </c>
      <c r="R21" s="44" t="s">
        <v>125</v>
      </c>
      <c r="T21" s="23"/>
      <c r="U21" s="10"/>
      <c r="V21" s="24"/>
      <c r="Y21" s="89" t="s">
        <v>149</v>
      </c>
      <c r="Z21" s="90" t="str">
        <f t="shared" si="0"/>
        <v/>
      </c>
      <c r="AA21" s="91" t="str">
        <f t="shared" si="1"/>
        <v/>
      </c>
      <c r="AB21" s="91" t="str">
        <f t="shared" si="2"/>
        <v/>
      </c>
      <c r="AC21" s="91" t="str">
        <f t="shared" si="3"/>
        <v/>
      </c>
      <c r="AD21" s="91" t="str">
        <f t="shared" si="4"/>
        <v/>
      </c>
      <c r="AE21" s="91" t="str">
        <f t="shared" si="5"/>
        <v/>
      </c>
      <c r="AF21" s="91" t="str">
        <f t="shared" si="6"/>
        <v/>
      </c>
      <c r="AG21" s="91" t="str">
        <f t="shared" si="7"/>
        <v/>
      </c>
      <c r="AH21" s="91" t="str">
        <f t="shared" si="8"/>
        <v/>
      </c>
      <c r="AI21" s="91" t="str">
        <f t="shared" si="9"/>
        <v/>
      </c>
      <c r="AJ21" s="92" t="str">
        <f t="shared" si="10"/>
        <v/>
      </c>
      <c r="AL21" s="236"/>
      <c r="AM21" s="25" t="s">
        <v>150</v>
      </c>
      <c r="AN21" s="26">
        <v>0</v>
      </c>
      <c r="AO21" s="27">
        <v>4</v>
      </c>
      <c r="AP21" s="28">
        <v>4</v>
      </c>
    </row>
    <row r="22" spans="1:42" ht="20" customHeight="1">
      <c r="A22" s="236"/>
      <c r="B22" s="237"/>
      <c r="C22" s="86" t="s">
        <v>151</v>
      </c>
      <c r="D22" s="87">
        <v>8</v>
      </c>
      <c r="E22" s="228"/>
      <c r="F22" s="228"/>
      <c r="G22" s="228"/>
      <c r="H22" s="228"/>
      <c r="I22" s="228"/>
      <c r="J22" s="88" t="s">
        <v>121</v>
      </c>
      <c r="K22" s="247"/>
      <c r="L22" s="247"/>
      <c r="M22" s="235"/>
      <c r="O22" s="19" t="s">
        <v>69</v>
      </c>
      <c r="P22" s="43" t="s">
        <v>79</v>
      </c>
      <c r="Q22" s="18" t="s">
        <v>124</v>
      </c>
      <c r="R22" s="44" t="s">
        <v>125</v>
      </c>
      <c r="T22" s="23"/>
      <c r="U22" s="10"/>
      <c r="V22" s="24"/>
      <c r="Y22" s="89" t="s">
        <v>152</v>
      </c>
      <c r="Z22" s="90" t="str">
        <f t="shared" si="0"/>
        <v/>
      </c>
      <c r="AA22" s="91" t="str">
        <f t="shared" si="1"/>
        <v/>
      </c>
      <c r="AB22" s="91" t="str">
        <f t="shared" si="2"/>
        <v/>
      </c>
      <c r="AC22" s="91" t="str">
        <f t="shared" si="3"/>
        <v/>
      </c>
      <c r="AD22" s="91" t="str">
        <f t="shared" si="4"/>
        <v/>
      </c>
      <c r="AE22" s="91" t="str">
        <f t="shared" si="5"/>
        <v/>
      </c>
      <c r="AF22" s="91" t="str">
        <f t="shared" si="6"/>
        <v/>
      </c>
      <c r="AG22" s="91" t="str">
        <f t="shared" si="7"/>
        <v/>
      </c>
      <c r="AH22" s="91" t="str">
        <f t="shared" si="8"/>
        <v/>
      </c>
      <c r="AI22" s="91" t="str">
        <f t="shared" si="9"/>
        <v/>
      </c>
      <c r="AJ22" s="92" t="str">
        <f t="shared" si="10"/>
        <v/>
      </c>
      <c r="AL22" s="236"/>
      <c r="AM22" s="25" t="s">
        <v>153</v>
      </c>
      <c r="AN22" s="26">
        <v>0</v>
      </c>
      <c r="AO22" s="27">
        <v>6</v>
      </c>
      <c r="AP22" s="28">
        <v>6</v>
      </c>
    </row>
    <row r="23" spans="1:42" ht="20" customHeight="1">
      <c r="A23" s="236"/>
      <c r="B23" s="237"/>
      <c r="C23" s="106" t="s">
        <v>154</v>
      </c>
      <c r="D23" s="87">
        <v>9</v>
      </c>
      <c r="E23" s="228"/>
      <c r="F23" s="228"/>
      <c r="G23" s="228"/>
      <c r="H23" s="228"/>
      <c r="I23" s="228"/>
      <c r="J23" s="88" t="s">
        <v>121</v>
      </c>
      <c r="K23" s="247"/>
      <c r="L23" s="247"/>
      <c r="M23" s="235"/>
      <c r="O23" s="19" t="s">
        <v>69</v>
      </c>
      <c r="P23" s="43" t="s">
        <v>79</v>
      </c>
      <c r="Q23" s="18" t="s">
        <v>124</v>
      </c>
      <c r="R23" s="44" t="s">
        <v>125</v>
      </c>
      <c r="T23" s="23"/>
      <c r="U23" s="10"/>
      <c r="V23" s="24"/>
      <c r="Y23" s="89" t="s">
        <v>155</v>
      </c>
      <c r="Z23" s="90" t="str">
        <f t="shared" si="0"/>
        <v/>
      </c>
      <c r="AA23" s="91" t="str">
        <f t="shared" si="1"/>
        <v/>
      </c>
      <c r="AB23" s="91" t="str">
        <f t="shared" si="2"/>
        <v/>
      </c>
      <c r="AC23" s="91" t="str">
        <f t="shared" si="3"/>
        <v/>
      </c>
      <c r="AD23" s="91" t="str">
        <f t="shared" si="4"/>
        <v/>
      </c>
      <c r="AE23" s="91" t="str">
        <f t="shared" si="5"/>
        <v/>
      </c>
      <c r="AF23" s="91" t="str">
        <f t="shared" si="6"/>
        <v/>
      </c>
      <c r="AG23" s="91" t="str">
        <f t="shared" si="7"/>
        <v/>
      </c>
      <c r="AH23" s="91" t="str">
        <f t="shared" si="8"/>
        <v/>
      </c>
      <c r="AI23" s="91" t="str">
        <f t="shared" si="9"/>
        <v/>
      </c>
      <c r="AJ23" s="92" t="str">
        <f t="shared" si="10"/>
        <v/>
      </c>
      <c r="AL23" s="236"/>
      <c r="AM23" s="25" t="s">
        <v>156</v>
      </c>
      <c r="AN23" s="26">
        <v>0</v>
      </c>
      <c r="AO23" s="27">
        <v>9</v>
      </c>
      <c r="AP23" s="28">
        <v>9</v>
      </c>
    </row>
    <row r="24" spans="1:42" ht="20" customHeight="1">
      <c r="A24" s="236"/>
      <c r="B24" s="237"/>
      <c r="C24" s="107" t="s">
        <v>157</v>
      </c>
      <c r="D24" s="108">
        <v>10</v>
      </c>
      <c r="E24" s="234" t="str">
        <f>IF(SUM(E19:I23)=0,"",SUM(E19:I23))</f>
        <v/>
      </c>
      <c r="F24" s="234"/>
      <c r="G24" s="234"/>
      <c r="H24" s="234"/>
      <c r="I24" s="234"/>
      <c r="J24" s="41" t="s">
        <v>121</v>
      </c>
      <c r="K24" s="247"/>
      <c r="L24" s="247"/>
      <c r="M24" s="235"/>
      <c r="O24" s="34"/>
      <c r="P24" s="100"/>
      <c r="Q24" s="47"/>
      <c r="R24" s="101"/>
      <c r="T24" s="23"/>
      <c r="U24" s="10"/>
      <c r="V24" s="24"/>
      <c r="Y24" s="89" t="s">
        <v>158</v>
      </c>
      <c r="Z24" s="90" t="str">
        <f t="shared" si="0"/>
        <v/>
      </c>
      <c r="AA24" s="91" t="str">
        <f t="shared" si="1"/>
        <v/>
      </c>
      <c r="AB24" s="91" t="str">
        <f t="shared" si="2"/>
        <v/>
      </c>
      <c r="AC24" s="91" t="str">
        <f t="shared" si="3"/>
        <v/>
      </c>
      <c r="AD24" s="91" t="str">
        <f t="shared" si="4"/>
        <v/>
      </c>
      <c r="AE24" s="91" t="str">
        <f t="shared" si="5"/>
        <v/>
      </c>
      <c r="AF24" s="91" t="str">
        <f t="shared" si="6"/>
        <v/>
      </c>
      <c r="AG24" s="91" t="str">
        <f t="shared" si="7"/>
        <v/>
      </c>
      <c r="AH24" s="91" t="str">
        <f t="shared" si="8"/>
        <v/>
      </c>
      <c r="AI24" s="91" t="str">
        <f t="shared" si="9"/>
        <v/>
      </c>
      <c r="AJ24" s="92" t="str">
        <f t="shared" si="10"/>
        <v/>
      </c>
      <c r="AL24" s="236"/>
      <c r="AM24" s="25" t="s">
        <v>159</v>
      </c>
      <c r="AN24" s="26">
        <v>1</v>
      </c>
      <c r="AO24" s="27">
        <v>3</v>
      </c>
      <c r="AP24" s="28">
        <v>13</v>
      </c>
    </row>
    <row r="25" spans="1:42" ht="20" customHeight="1">
      <c r="A25" s="236"/>
      <c r="B25" s="237"/>
      <c r="C25" s="86" t="s">
        <v>133</v>
      </c>
      <c r="D25" s="87">
        <v>11</v>
      </c>
      <c r="E25" s="228"/>
      <c r="F25" s="228"/>
      <c r="G25" s="228"/>
      <c r="H25" s="228"/>
      <c r="I25" s="228"/>
      <c r="J25" s="109" t="s">
        <v>121</v>
      </c>
      <c r="K25" s="247"/>
      <c r="L25" s="247"/>
      <c r="M25" s="235"/>
      <c r="O25" s="19" t="s">
        <v>69</v>
      </c>
      <c r="P25" s="43" t="s">
        <v>79</v>
      </c>
      <c r="Q25" s="18" t="s">
        <v>124</v>
      </c>
      <c r="R25" s="44" t="s">
        <v>125</v>
      </c>
      <c r="T25" s="23"/>
      <c r="U25" s="10"/>
      <c r="V25" s="24"/>
      <c r="Y25" s="89" t="s">
        <v>134</v>
      </c>
      <c r="Z25" s="90" t="str">
        <f t="shared" si="0"/>
        <v/>
      </c>
      <c r="AA25" s="91" t="str">
        <f t="shared" si="1"/>
        <v/>
      </c>
      <c r="AB25" s="91" t="str">
        <f t="shared" si="2"/>
        <v/>
      </c>
      <c r="AC25" s="91" t="str">
        <f t="shared" si="3"/>
        <v/>
      </c>
      <c r="AD25" s="91" t="str">
        <f t="shared" si="4"/>
        <v/>
      </c>
      <c r="AE25" s="91" t="str">
        <f t="shared" si="5"/>
        <v/>
      </c>
      <c r="AF25" s="91" t="str">
        <f t="shared" si="6"/>
        <v/>
      </c>
      <c r="AG25" s="91" t="str">
        <f t="shared" si="7"/>
        <v/>
      </c>
      <c r="AH25" s="91" t="str">
        <f t="shared" si="8"/>
        <v/>
      </c>
      <c r="AI25" s="91" t="str">
        <f t="shared" si="9"/>
        <v/>
      </c>
      <c r="AJ25" s="92" t="str">
        <f t="shared" si="10"/>
        <v/>
      </c>
      <c r="AL25" s="236"/>
      <c r="AM25" s="25" t="s">
        <v>160</v>
      </c>
      <c r="AN25" s="26">
        <v>1</v>
      </c>
      <c r="AO25" s="27">
        <v>6</v>
      </c>
      <c r="AP25" s="28">
        <v>16</v>
      </c>
    </row>
    <row r="26" spans="1:42" ht="20" customHeight="1">
      <c r="A26" s="236"/>
      <c r="B26" s="237"/>
      <c r="C26" s="86" t="s">
        <v>161</v>
      </c>
      <c r="D26" s="87">
        <v>12</v>
      </c>
      <c r="E26" s="228"/>
      <c r="F26" s="228"/>
      <c r="G26" s="228"/>
      <c r="H26" s="228"/>
      <c r="I26" s="228"/>
      <c r="J26" s="88" t="s">
        <v>121</v>
      </c>
      <c r="K26" s="247"/>
      <c r="L26" s="247"/>
      <c r="M26" s="235"/>
      <c r="O26" s="19" t="s">
        <v>69</v>
      </c>
      <c r="P26" s="43" t="s">
        <v>79</v>
      </c>
      <c r="Q26" s="18" t="s">
        <v>124</v>
      </c>
      <c r="R26" s="44" t="s">
        <v>125</v>
      </c>
      <c r="T26" s="23"/>
      <c r="U26" s="10"/>
      <c r="V26" s="24"/>
      <c r="Y26" s="89" t="s">
        <v>161</v>
      </c>
      <c r="Z26" s="90" t="str">
        <f t="shared" si="0"/>
        <v/>
      </c>
      <c r="AA26" s="91" t="str">
        <f t="shared" si="1"/>
        <v/>
      </c>
      <c r="AB26" s="91" t="str">
        <f t="shared" si="2"/>
        <v/>
      </c>
      <c r="AC26" s="91" t="str">
        <f t="shared" si="3"/>
        <v/>
      </c>
      <c r="AD26" s="91" t="str">
        <f t="shared" si="4"/>
        <v/>
      </c>
      <c r="AE26" s="91" t="str">
        <f t="shared" si="5"/>
        <v/>
      </c>
      <c r="AF26" s="91" t="str">
        <f t="shared" si="6"/>
        <v/>
      </c>
      <c r="AG26" s="91" t="str">
        <f t="shared" si="7"/>
        <v/>
      </c>
      <c r="AH26" s="91" t="str">
        <f t="shared" si="8"/>
        <v/>
      </c>
      <c r="AI26" s="91" t="str">
        <f t="shared" si="9"/>
        <v/>
      </c>
      <c r="AJ26" s="92" t="str">
        <f t="shared" si="10"/>
        <v/>
      </c>
      <c r="AL26" s="236"/>
      <c r="AM26" s="25" t="s">
        <v>162</v>
      </c>
      <c r="AN26" s="26">
        <v>1</v>
      </c>
      <c r="AO26" s="27">
        <v>8</v>
      </c>
      <c r="AP26" s="28">
        <v>18</v>
      </c>
    </row>
    <row r="27" spans="1:42" ht="20" customHeight="1">
      <c r="A27" s="236"/>
      <c r="B27" s="237"/>
      <c r="C27" s="86" t="s">
        <v>163</v>
      </c>
      <c r="D27" s="87">
        <v>13</v>
      </c>
      <c r="E27" s="228"/>
      <c r="F27" s="228"/>
      <c r="G27" s="228"/>
      <c r="H27" s="228"/>
      <c r="I27" s="228"/>
      <c r="J27" s="88" t="s">
        <v>121</v>
      </c>
      <c r="K27" s="247"/>
      <c r="L27" s="247"/>
      <c r="M27" s="110"/>
      <c r="N27" s="10"/>
      <c r="O27" s="19" t="s">
        <v>69</v>
      </c>
      <c r="P27" s="43" t="s">
        <v>79</v>
      </c>
      <c r="Q27" s="18" t="s">
        <v>124</v>
      </c>
      <c r="R27" s="44" t="s">
        <v>125</v>
      </c>
      <c r="T27" s="23"/>
      <c r="U27" s="10"/>
      <c r="V27" s="24"/>
      <c r="Y27" s="89" t="s">
        <v>163</v>
      </c>
      <c r="Z27" s="90" t="str">
        <f t="shared" si="0"/>
        <v/>
      </c>
      <c r="AA27" s="91" t="str">
        <f t="shared" si="1"/>
        <v/>
      </c>
      <c r="AB27" s="91" t="str">
        <f t="shared" si="2"/>
        <v/>
      </c>
      <c r="AC27" s="91" t="str">
        <f t="shared" si="3"/>
        <v/>
      </c>
      <c r="AD27" s="91" t="str">
        <f t="shared" si="4"/>
        <v/>
      </c>
      <c r="AE27" s="91" t="str">
        <f t="shared" si="5"/>
        <v/>
      </c>
      <c r="AF27" s="91" t="str">
        <f t="shared" si="6"/>
        <v/>
      </c>
      <c r="AG27" s="91" t="str">
        <f t="shared" si="7"/>
        <v/>
      </c>
      <c r="AH27" s="91" t="str">
        <f t="shared" si="8"/>
        <v/>
      </c>
      <c r="AI27" s="91" t="str">
        <f t="shared" si="9"/>
        <v/>
      </c>
      <c r="AJ27" s="92" t="str">
        <f t="shared" si="10"/>
        <v/>
      </c>
      <c r="AL27" s="236"/>
      <c r="AM27" s="25" t="s">
        <v>164</v>
      </c>
      <c r="AN27" s="26">
        <v>2</v>
      </c>
      <c r="AO27" s="27">
        <v>7</v>
      </c>
      <c r="AP27" s="28">
        <v>27</v>
      </c>
    </row>
    <row r="28" spans="1:42" ht="20" customHeight="1">
      <c r="A28" s="236"/>
      <c r="B28" s="237"/>
      <c r="C28" s="86" t="s">
        <v>165</v>
      </c>
      <c r="D28" s="87">
        <v>14</v>
      </c>
      <c r="E28" s="228"/>
      <c r="F28" s="228"/>
      <c r="G28" s="228"/>
      <c r="H28" s="228"/>
      <c r="I28" s="228"/>
      <c r="J28" s="88" t="s">
        <v>121</v>
      </c>
      <c r="K28" s="247"/>
      <c r="L28" s="247"/>
      <c r="M28" s="229"/>
      <c r="O28" s="51" t="s">
        <v>69</v>
      </c>
      <c r="P28" s="111" t="s">
        <v>79</v>
      </c>
      <c r="Q28" s="112" t="s">
        <v>124</v>
      </c>
      <c r="R28" s="113" t="s">
        <v>125</v>
      </c>
      <c r="T28" s="23"/>
      <c r="U28" s="10"/>
      <c r="V28" s="24"/>
      <c r="Y28" s="89" t="s">
        <v>166</v>
      </c>
      <c r="Z28" s="90" t="str">
        <f t="shared" si="0"/>
        <v/>
      </c>
      <c r="AA28" s="91" t="str">
        <f t="shared" si="1"/>
        <v/>
      </c>
      <c r="AB28" s="91" t="str">
        <f t="shared" si="2"/>
        <v/>
      </c>
      <c r="AC28" s="91" t="str">
        <f t="shared" si="3"/>
        <v/>
      </c>
      <c r="AD28" s="91" t="str">
        <f t="shared" si="4"/>
        <v/>
      </c>
      <c r="AE28" s="91" t="str">
        <f t="shared" si="5"/>
        <v/>
      </c>
      <c r="AF28" s="91" t="str">
        <f t="shared" si="6"/>
        <v/>
      </c>
      <c r="AG28" s="91" t="str">
        <f t="shared" si="7"/>
        <v/>
      </c>
      <c r="AH28" s="91" t="str">
        <f t="shared" si="8"/>
        <v/>
      </c>
      <c r="AI28" s="91" t="str">
        <f t="shared" si="9"/>
        <v/>
      </c>
      <c r="AJ28" s="92" t="str">
        <f t="shared" si="10"/>
        <v/>
      </c>
      <c r="AL28" s="236"/>
      <c r="AM28" s="25" t="s">
        <v>167</v>
      </c>
      <c r="AN28" s="26">
        <v>2</v>
      </c>
      <c r="AO28" s="27">
        <v>9</v>
      </c>
      <c r="AP28" s="28">
        <v>29</v>
      </c>
    </row>
    <row r="29" spans="1:42" ht="20" customHeight="1">
      <c r="A29" s="236"/>
      <c r="B29" s="237"/>
      <c r="C29" s="98" t="s">
        <v>168</v>
      </c>
      <c r="D29" s="99">
        <v>15</v>
      </c>
      <c r="E29" s="230" t="str">
        <f>IF(SUM(E24:I28)=0,"",SUM(E24:I28))</f>
        <v/>
      </c>
      <c r="F29" s="230"/>
      <c r="G29" s="230"/>
      <c r="H29" s="230"/>
      <c r="I29" s="230"/>
      <c r="J29" s="71" t="s">
        <v>121</v>
      </c>
      <c r="K29" s="247"/>
      <c r="L29" s="247"/>
      <c r="M29" s="229"/>
      <c r="T29" s="34" t="s">
        <v>171</v>
      </c>
      <c r="U29" s="21" t="s">
        <v>173</v>
      </c>
      <c r="V29" s="22" t="str">
        <f>IF(E30="","×","○")</f>
        <v>×</v>
      </c>
      <c r="Y29" s="89" t="s">
        <v>169</v>
      </c>
      <c r="Z29" s="90" t="str">
        <f t="shared" si="0"/>
        <v/>
      </c>
      <c r="AA29" s="91" t="str">
        <f t="shared" si="1"/>
        <v/>
      </c>
      <c r="AB29" s="91" t="str">
        <f t="shared" si="2"/>
        <v/>
      </c>
      <c r="AC29" s="91" t="str">
        <f t="shared" si="3"/>
        <v/>
      </c>
      <c r="AD29" s="91" t="str">
        <f t="shared" si="4"/>
        <v/>
      </c>
      <c r="AE29" s="91" t="str">
        <f t="shared" si="5"/>
        <v/>
      </c>
      <c r="AF29" s="91" t="str">
        <f t="shared" si="6"/>
        <v/>
      </c>
      <c r="AG29" s="91" t="str">
        <f t="shared" si="7"/>
        <v/>
      </c>
      <c r="AH29" s="91" t="str">
        <f t="shared" si="8"/>
        <v/>
      </c>
      <c r="AI29" s="91" t="str">
        <f t="shared" si="9"/>
        <v/>
      </c>
      <c r="AJ29" s="92" t="str">
        <f t="shared" si="10"/>
        <v/>
      </c>
      <c r="AL29" s="236"/>
      <c r="AM29" s="25" t="s">
        <v>170</v>
      </c>
      <c r="AN29" s="26">
        <v>9</v>
      </c>
      <c r="AO29" s="27">
        <v>6</v>
      </c>
      <c r="AP29" s="28">
        <v>96</v>
      </c>
    </row>
    <row r="30" spans="1:42" ht="20" customHeight="1">
      <c r="A30" s="236"/>
      <c r="B30" s="231" t="s">
        <v>171</v>
      </c>
      <c r="C30" s="231"/>
      <c r="D30" s="114">
        <v>16</v>
      </c>
      <c r="E30" s="232" t="str">
        <f>IF(SUM(E18,E29)=0,"",SUM(E18,E29))</f>
        <v/>
      </c>
      <c r="F30" s="232"/>
      <c r="G30" s="232"/>
      <c r="H30" s="232"/>
      <c r="I30" s="232"/>
      <c r="J30" s="115" t="s">
        <v>121</v>
      </c>
      <c r="K30" s="247"/>
      <c r="L30" s="247"/>
      <c r="M30" s="229"/>
      <c r="O30" s="233" t="s">
        <v>172</v>
      </c>
      <c r="P30" s="233"/>
      <c r="Q30" s="233"/>
      <c r="R30" s="233"/>
      <c r="S30" s="10"/>
      <c r="T30" s="34" t="s">
        <v>171</v>
      </c>
      <c r="U30" s="21" t="s">
        <v>177</v>
      </c>
      <c r="V30" s="120" t="str">
        <f>IF(E30="","○",IF(E30=0,"○",IF(E30&lt;100000000000,"○","×")))</f>
        <v>○</v>
      </c>
      <c r="W30" s="11" t="s">
        <v>174</v>
      </c>
      <c r="Y30" s="116" t="s">
        <v>171</v>
      </c>
      <c r="Z30" s="117" t="str">
        <f>IF($V$30="○",IF(LEN($E$30)=10,"￥",IF(ISERROR(MID($E30,LEN($E30)-10,1)),"",MID($E30,LEN($E30)-10,1))),"")</f>
        <v/>
      </c>
      <c r="AA30" s="118" t="str">
        <f>IF($V$30="○",IF(LEN($E$30)=9,"￥",IF(ISERROR(MID($E30,LEN($E30)-9,1)),"",MID($E30,LEN($E30)-9,1))),"")</f>
        <v/>
      </c>
      <c r="AB30" s="118" t="str">
        <f>IF($V$30="○",IF(LEN($E$30)=8,"￥",IF(ISERROR(MID($E30,LEN($E30)-8,1)),"",MID($E30,LEN($E30)-8,1))),"")</f>
        <v/>
      </c>
      <c r="AC30" s="118" t="str">
        <f>IF($V$30="○",IF(LEN($E$30)=7,"￥",IF(ISERROR(MID($E30,LEN($E30)-7,1)),"",MID($E30,LEN($E30)-7,1))),"")</f>
        <v/>
      </c>
      <c r="AD30" s="118" t="str">
        <f>IF($V$30="○",IF(LEN($E$30)=6,"￥",IF(ISERROR(MID($E30,LEN($E30)-6,1)),"",MID($E30,LEN($E30)-6,1))),"")</f>
        <v/>
      </c>
      <c r="AE30" s="118" t="str">
        <f>IF($V$30="○",IF(LEN($E$30)=5,"￥",IF(ISERROR(MID($E30,LEN($E30)-5,1)),"",MID($E30,LEN($E30)-5,1))),"")</f>
        <v/>
      </c>
      <c r="AF30" s="118" t="str">
        <f>IF($V$30="○",IF(LEN($E$30)=4,"￥",IF(ISERROR(MID($E30,LEN($E30)-4,1)),"",MID($E30,LEN($E30)-4,1))),"")</f>
        <v/>
      </c>
      <c r="AG30" s="118" t="str">
        <f>IF($V$30="○",IF(LEN($E$30)=3,"￥",IF(ISERROR(MID($E30,LEN($E30)-3,1)),"",MID($E30,LEN($E30)-3,1))),"")</f>
        <v/>
      </c>
      <c r="AH30" s="118" t="str">
        <f>IF($V$30="○",IF(LEN($E$30)=2,"￥",IF(ISERROR(MID($E30,LEN($E30)-2,1)),"",MID($E30,LEN($E30)-2,1))),"")</f>
        <v/>
      </c>
      <c r="AI30" s="118" t="str">
        <f>IF($V$30="○",IF(LEN($E$30)=1,"￥",IF(ISERROR(MID($E30,LEN($E30)-1,1)),"",MID($E30,LEN($E30)-1,1))),"")</f>
        <v/>
      </c>
      <c r="AJ30" s="119" t="str">
        <f t="shared" si="10"/>
        <v/>
      </c>
      <c r="AL30" s="236"/>
      <c r="AM30" s="25" t="s">
        <v>175</v>
      </c>
      <c r="AN30" s="26">
        <v>9</v>
      </c>
      <c r="AO30" s="27">
        <v>7</v>
      </c>
      <c r="AP30" s="28">
        <v>97</v>
      </c>
    </row>
    <row r="31" spans="1:42" ht="15">
      <c r="K31" s="226" t="s">
        <v>176</v>
      </c>
      <c r="L31" s="226"/>
      <c r="M31" s="226"/>
      <c r="S31" s="10"/>
      <c r="T31" s="227" t="s">
        <v>179</v>
      </c>
      <c r="U31" s="227"/>
      <c r="V31" s="82" t="str">
        <f>IF(COUNTIF(V14,"×")&gt;0,"×",IF(COUNTIF(V29,"×"),"×","○"))</f>
        <v>×</v>
      </c>
      <c r="AL31" s="236"/>
      <c r="AM31" s="25" t="s">
        <v>178</v>
      </c>
      <c r="AN31" s="26">
        <v>9</v>
      </c>
      <c r="AO31" s="27">
        <v>8</v>
      </c>
      <c r="AP31" s="28">
        <v>98</v>
      </c>
    </row>
    <row r="32" spans="1:42">
      <c r="T32" s="227" t="s">
        <v>182</v>
      </c>
      <c r="U32" s="227"/>
      <c r="V32" s="82" t="str">
        <f>IF(COUNTIF(V3:V30,"×")&gt;0,"×","○")</f>
        <v>×</v>
      </c>
      <c r="W32" s="10"/>
      <c r="X32" s="10"/>
      <c r="AA32" s="10">
        <v>9</v>
      </c>
      <c r="AB32" s="10">
        <v>8</v>
      </c>
      <c r="AC32" s="10">
        <v>7</v>
      </c>
      <c r="AD32" s="10">
        <v>6</v>
      </c>
      <c r="AE32" s="10">
        <v>5</v>
      </c>
      <c r="AF32" s="10">
        <v>4</v>
      </c>
      <c r="AG32" s="10">
        <v>3</v>
      </c>
      <c r="AH32" s="10">
        <v>2</v>
      </c>
      <c r="AI32" s="10">
        <v>1</v>
      </c>
      <c r="AL32" s="236"/>
      <c r="AM32" s="94" t="s">
        <v>180</v>
      </c>
      <c r="AN32" s="95">
        <v>9</v>
      </c>
      <c r="AO32" s="96">
        <v>9</v>
      </c>
      <c r="AP32" s="97">
        <v>99</v>
      </c>
    </row>
    <row r="33" spans="1:42" hidden="1">
      <c r="A33" s="11" t="s">
        <v>181</v>
      </c>
      <c r="W33" s="10"/>
      <c r="X33" s="10"/>
      <c r="Y33" s="81" t="s">
        <v>183</v>
      </c>
      <c r="Z33" s="121">
        <v>9</v>
      </c>
      <c r="AA33" s="122">
        <f t="shared" ref="AA33:AI33" ca="1" si="11">ROUND(RAND()*(9-0)+0,0)</f>
        <v>9</v>
      </c>
      <c r="AB33" s="122">
        <f t="shared" ca="1" si="11"/>
        <v>9</v>
      </c>
      <c r="AC33" s="122">
        <f t="shared" ca="1" si="11"/>
        <v>6</v>
      </c>
      <c r="AD33" s="122">
        <f t="shared" ca="1" si="11"/>
        <v>5</v>
      </c>
      <c r="AE33" s="122">
        <f t="shared" ca="1" si="11"/>
        <v>9</v>
      </c>
      <c r="AF33" s="122">
        <f t="shared" ca="1" si="11"/>
        <v>8</v>
      </c>
      <c r="AG33" s="122">
        <f t="shared" ca="1" si="11"/>
        <v>0</v>
      </c>
      <c r="AH33" s="122">
        <f t="shared" ca="1" si="11"/>
        <v>2</v>
      </c>
      <c r="AI33" s="123">
        <f t="shared" ca="1" si="11"/>
        <v>2</v>
      </c>
      <c r="AL33" s="236"/>
      <c r="AM33" s="25" t="s">
        <v>184</v>
      </c>
      <c r="AN33" s="26">
        <v>0</v>
      </c>
      <c r="AO33" s="27">
        <v>1</v>
      </c>
      <c r="AP33" s="28">
        <v>1</v>
      </c>
    </row>
    <row r="34" spans="1:42">
      <c r="AL34" s="236"/>
      <c r="AM34" s="25" t="s">
        <v>185</v>
      </c>
      <c r="AN34" s="26">
        <v>0</v>
      </c>
      <c r="AO34" s="27">
        <v>2</v>
      </c>
      <c r="AP34" s="28">
        <v>2</v>
      </c>
    </row>
    <row r="35" spans="1:42">
      <c r="AL35" s="236"/>
      <c r="AM35" s="25" t="s">
        <v>186</v>
      </c>
      <c r="AN35" s="26">
        <v>0</v>
      </c>
      <c r="AO35" s="27">
        <v>3</v>
      </c>
      <c r="AP35" s="28">
        <v>3</v>
      </c>
    </row>
    <row r="36" spans="1:42">
      <c r="AL36" s="236"/>
      <c r="AM36" s="25" t="s">
        <v>187</v>
      </c>
      <c r="AN36" s="26">
        <v>0</v>
      </c>
      <c r="AO36" s="27">
        <v>4</v>
      </c>
      <c r="AP36" s="28">
        <v>4</v>
      </c>
    </row>
    <row r="37" spans="1:42">
      <c r="AL37" s="236"/>
      <c r="AM37" s="25" t="s">
        <v>188</v>
      </c>
      <c r="AN37" s="26">
        <v>0</v>
      </c>
      <c r="AO37" s="27">
        <v>6</v>
      </c>
      <c r="AP37" s="28">
        <v>6</v>
      </c>
    </row>
    <row r="38" spans="1:42">
      <c r="AL38" s="236"/>
      <c r="AM38" s="25" t="s">
        <v>189</v>
      </c>
      <c r="AN38" s="26">
        <v>0</v>
      </c>
      <c r="AO38" s="27">
        <v>9</v>
      </c>
      <c r="AP38" s="28">
        <v>9</v>
      </c>
    </row>
    <row r="39" spans="1:42">
      <c r="AL39" s="236"/>
      <c r="AM39" s="25" t="s">
        <v>190</v>
      </c>
      <c r="AN39" s="26">
        <v>1</v>
      </c>
      <c r="AO39" s="27">
        <v>3</v>
      </c>
      <c r="AP39" s="28">
        <v>13</v>
      </c>
    </row>
    <row r="40" spans="1:42">
      <c r="AL40" s="236"/>
      <c r="AM40" s="25" t="s">
        <v>191</v>
      </c>
      <c r="AN40" s="26">
        <v>1</v>
      </c>
      <c r="AO40" s="27">
        <v>6</v>
      </c>
      <c r="AP40" s="28">
        <v>16</v>
      </c>
    </row>
    <row r="41" spans="1:42">
      <c r="AL41" s="236"/>
      <c r="AM41" s="25" t="s">
        <v>192</v>
      </c>
      <c r="AN41" s="26">
        <v>1</v>
      </c>
      <c r="AO41" s="27">
        <v>8</v>
      </c>
      <c r="AP41" s="28">
        <v>18</v>
      </c>
    </row>
    <row r="42" spans="1:42">
      <c r="AL42" s="236"/>
      <c r="AM42" s="25" t="s">
        <v>193</v>
      </c>
      <c r="AN42" s="26">
        <v>2</v>
      </c>
      <c r="AO42" s="27">
        <v>7</v>
      </c>
      <c r="AP42" s="28">
        <v>27</v>
      </c>
    </row>
    <row r="43" spans="1:42">
      <c r="AL43" s="236"/>
      <c r="AM43" s="94" t="s">
        <v>167</v>
      </c>
      <c r="AN43" s="95">
        <v>2</v>
      </c>
      <c r="AO43" s="96">
        <v>9</v>
      </c>
      <c r="AP43" s="97">
        <v>29</v>
      </c>
    </row>
    <row r="44" spans="1:42">
      <c r="AL44" s="236"/>
      <c r="AM44" s="124" t="s">
        <v>194</v>
      </c>
      <c r="AN44" s="125">
        <v>0</v>
      </c>
      <c r="AO44" s="125">
        <v>5</v>
      </c>
      <c r="AP44" s="126">
        <v>5</v>
      </c>
    </row>
    <row r="45" spans="1:42">
      <c r="AL45" s="236"/>
      <c r="AM45" s="25" t="s">
        <v>195</v>
      </c>
      <c r="AN45" s="26">
        <v>0</v>
      </c>
      <c r="AO45" s="26">
        <v>7</v>
      </c>
      <c r="AP45" s="28">
        <v>7</v>
      </c>
    </row>
    <row r="46" spans="1:42">
      <c r="AL46" s="236"/>
      <c r="AM46" s="25" t="s">
        <v>196</v>
      </c>
      <c r="AN46" s="26">
        <v>0</v>
      </c>
      <c r="AO46" s="26">
        <v>8</v>
      </c>
      <c r="AP46" s="28">
        <v>8</v>
      </c>
    </row>
    <row r="47" spans="1:42">
      <c r="AL47" s="236"/>
      <c r="AM47" s="25" t="s">
        <v>197</v>
      </c>
      <c r="AN47" s="26">
        <v>1</v>
      </c>
      <c r="AO47" s="26">
        <v>0</v>
      </c>
      <c r="AP47" s="28">
        <v>10</v>
      </c>
    </row>
    <row r="48" spans="1:42">
      <c r="AL48" s="236"/>
      <c r="AM48" s="25" t="s">
        <v>198</v>
      </c>
      <c r="AN48" s="26">
        <v>1</v>
      </c>
      <c r="AO48" s="26">
        <v>1</v>
      </c>
      <c r="AP48" s="28">
        <v>11</v>
      </c>
    </row>
    <row r="49" spans="38:42">
      <c r="AL49" s="236"/>
      <c r="AM49" s="25" t="s">
        <v>199</v>
      </c>
      <c r="AN49" s="26">
        <v>1</v>
      </c>
      <c r="AO49" s="26">
        <v>2</v>
      </c>
      <c r="AP49" s="28">
        <v>12</v>
      </c>
    </row>
    <row r="50" spans="38:42">
      <c r="AL50" s="236"/>
      <c r="AM50" s="25" t="s">
        <v>200</v>
      </c>
      <c r="AN50" s="26">
        <v>1</v>
      </c>
      <c r="AO50" s="26">
        <v>4</v>
      </c>
      <c r="AP50" s="28">
        <v>14</v>
      </c>
    </row>
    <row r="51" spans="38:42">
      <c r="AL51" s="236"/>
      <c r="AM51" s="25" t="s">
        <v>201</v>
      </c>
      <c r="AN51" s="26">
        <v>1</v>
      </c>
      <c r="AO51" s="26">
        <v>5</v>
      </c>
      <c r="AP51" s="28">
        <v>15</v>
      </c>
    </row>
    <row r="52" spans="38:42">
      <c r="AL52" s="236"/>
      <c r="AM52" s="25" t="s">
        <v>202</v>
      </c>
      <c r="AN52" s="26">
        <v>1</v>
      </c>
      <c r="AO52" s="26">
        <v>7</v>
      </c>
      <c r="AP52" s="28">
        <v>17</v>
      </c>
    </row>
    <row r="53" spans="38:42">
      <c r="AL53" s="236"/>
      <c r="AM53" s="25" t="s">
        <v>203</v>
      </c>
      <c r="AN53" s="26">
        <v>1</v>
      </c>
      <c r="AO53" s="26">
        <v>9</v>
      </c>
      <c r="AP53" s="28">
        <v>19</v>
      </c>
    </row>
    <row r="54" spans="38:42">
      <c r="AL54" s="236"/>
      <c r="AM54" s="25" t="s">
        <v>204</v>
      </c>
      <c r="AN54" s="26">
        <v>2</v>
      </c>
      <c r="AO54" s="26">
        <v>0</v>
      </c>
      <c r="AP54" s="28">
        <v>20</v>
      </c>
    </row>
    <row r="55" spans="38:42">
      <c r="AL55" s="236"/>
      <c r="AM55" s="25" t="s">
        <v>205</v>
      </c>
      <c r="AN55" s="26">
        <v>2</v>
      </c>
      <c r="AO55" s="26">
        <v>1</v>
      </c>
      <c r="AP55" s="28">
        <v>21</v>
      </c>
    </row>
    <row r="56" spans="38:42">
      <c r="AL56" s="236"/>
      <c r="AM56" s="25" t="s">
        <v>206</v>
      </c>
      <c r="AN56" s="26">
        <v>2</v>
      </c>
      <c r="AO56" s="26">
        <v>2</v>
      </c>
      <c r="AP56" s="28">
        <v>22</v>
      </c>
    </row>
    <row r="57" spans="38:42">
      <c r="AL57" s="236"/>
      <c r="AM57" s="25" t="s">
        <v>207</v>
      </c>
      <c r="AN57" s="26">
        <v>2</v>
      </c>
      <c r="AO57" s="26">
        <v>3</v>
      </c>
      <c r="AP57" s="28">
        <v>23</v>
      </c>
    </row>
    <row r="58" spans="38:42">
      <c r="AL58" s="236"/>
      <c r="AM58" s="25" t="s">
        <v>208</v>
      </c>
      <c r="AN58" s="26">
        <v>0</v>
      </c>
      <c r="AO58" s="26">
        <v>5</v>
      </c>
      <c r="AP58" s="28">
        <v>5</v>
      </c>
    </row>
    <row r="59" spans="38:42">
      <c r="AL59" s="236"/>
      <c r="AM59" s="25" t="s">
        <v>209</v>
      </c>
      <c r="AN59" s="26">
        <v>0</v>
      </c>
      <c r="AO59" s="26">
        <v>7</v>
      </c>
      <c r="AP59" s="28">
        <v>7</v>
      </c>
    </row>
    <row r="60" spans="38:42">
      <c r="AL60" s="236"/>
      <c r="AM60" s="25" t="s">
        <v>210</v>
      </c>
      <c r="AN60" s="26">
        <v>0</v>
      </c>
      <c r="AO60" s="26">
        <v>8</v>
      </c>
      <c r="AP60" s="28">
        <v>8</v>
      </c>
    </row>
    <row r="61" spans="38:42">
      <c r="AL61" s="236"/>
      <c r="AM61" s="25" t="s">
        <v>211</v>
      </c>
      <c r="AN61" s="26">
        <v>1</v>
      </c>
      <c r="AO61" s="26">
        <v>0</v>
      </c>
      <c r="AP61" s="28">
        <v>10</v>
      </c>
    </row>
    <row r="62" spans="38:42">
      <c r="AL62" s="236"/>
      <c r="AM62" s="25" t="s">
        <v>212</v>
      </c>
      <c r="AN62" s="26">
        <v>1</v>
      </c>
      <c r="AO62" s="26">
        <v>1</v>
      </c>
      <c r="AP62" s="28">
        <v>11</v>
      </c>
    </row>
    <row r="63" spans="38:42">
      <c r="AL63" s="236"/>
      <c r="AM63" s="25" t="s">
        <v>213</v>
      </c>
      <c r="AN63" s="26">
        <v>1</v>
      </c>
      <c r="AO63" s="26">
        <v>2</v>
      </c>
      <c r="AP63" s="28">
        <v>12</v>
      </c>
    </row>
    <row r="64" spans="38:42">
      <c r="AL64" s="236"/>
      <c r="AM64" s="25" t="s">
        <v>214</v>
      </c>
      <c r="AN64" s="26">
        <v>1</v>
      </c>
      <c r="AO64" s="26">
        <v>4</v>
      </c>
      <c r="AP64" s="28">
        <v>14</v>
      </c>
    </row>
    <row r="65" spans="38:42">
      <c r="AL65" s="236"/>
      <c r="AM65" s="25" t="s">
        <v>215</v>
      </c>
      <c r="AN65" s="26">
        <v>1</v>
      </c>
      <c r="AO65" s="26">
        <v>5</v>
      </c>
      <c r="AP65" s="28">
        <v>15</v>
      </c>
    </row>
    <row r="66" spans="38:42">
      <c r="AL66" s="236"/>
      <c r="AM66" s="25" t="s">
        <v>216</v>
      </c>
      <c r="AN66" s="26">
        <v>1</v>
      </c>
      <c r="AO66" s="26">
        <v>7</v>
      </c>
      <c r="AP66" s="28">
        <v>17</v>
      </c>
    </row>
    <row r="67" spans="38:42">
      <c r="AL67" s="236"/>
      <c r="AM67" s="25" t="s">
        <v>217</v>
      </c>
      <c r="AN67" s="26">
        <v>1</v>
      </c>
      <c r="AO67" s="26">
        <v>9</v>
      </c>
      <c r="AP67" s="28">
        <v>19</v>
      </c>
    </row>
    <row r="68" spans="38:42">
      <c r="AL68" s="236"/>
      <c r="AM68" s="25" t="s">
        <v>218</v>
      </c>
      <c r="AN68" s="26">
        <v>2</v>
      </c>
      <c r="AO68" s="26">
        <v>0</v>
      </c>
      <c r="AP68" s="28">
        <v>20</v>
      </c>
    </row>
    <row r="69" spans="38:42">
      <c r="AL69" s="236"/>
      <c r="AM69" s="25" t="s">
        <v>219</v>
      </c>
      <c r="AN69" s="26">
        <v>2</v>
      </c>
      <c r="AO69" s="26">
        <v>1</v>
      </c>
      <c r="AP69" s="28">
        <v>21</v>
      </c>
    </row>
    <row r="70" spans="38:42">
      <c r="AL70" s="236"/>
      <c r="AM70" s="25" t="s">
        <v>220</v>
      </c>
      <c r="AN70" s="26">
        <v>2</v>
      </c>
      <c r="AO70" s="26">
        <v>2</v>
      </c>
      <c r="AP70" s="28">
        <v>22</v>
      </c>
    </row>
    <row r="71" spans="38:42">
      <c r="AL71" s="236"/>
      <c r="AM71" s="25" t="s">
        <v>221</v>
      </c>
      <c r="AN71" s="26">
        <v>2</v>
      </c>
      <c r="AO71" s="26">
        <v>3</v>
      </c>
      <c r="AP71" s="28">
        <v>23</v>
      </c>
    </row>
    <row r="72" spans="38:42">
      <c r="AL72" s="236"/>
      <c r="AM72" s="25" t="s">
        <v>222</v>
      </c>
      <c r="AN72" s="26">
        <v>0</v>
      </c>
      <c r="AO72" s="26">
        <v>5</v>
      </c>
      <c r="AP72" s="28">
        <v>5</v>
      </c>
    </row>
    <row r="73" spans="38:42">
      <c r="AL73" s="236"/>
      <c r="AM73" s="25" t="s">
        <v>223</v>
      </c>
      <c r="AN73" s="26">
        <v>0</v>
      </c>
      <c r="AO73" s="26">
        <v>7</v>
      </c>
      <c r="AP73" s="28">
        <v>7</v>
      </c>
    </row>
    <row r="74" spans="38:42">
      <c r="AL74" s="236"/>
      <c r="AM74" s="25" t="s">
        <v>224</v>
      </c>
      <c r="AN74" s="26">
        <v>0</v>
      </c>
      <c r="AO74" s="26">
        <v>8</v>
      </c>
      <c r="AP74" s="28">
        <v>8</v>
      </c>
    </row>
    <row r="75" spans="38:42">
      <c r="AL75" s="236"/>
      <c r="AM75" s="25" t="s">
        <v>225</v>
      </c>
      <c r="AN75" s="26">
        <v>1</v>
      </c>
      <c r="AO75" s="26">
        <v>0</v>
      </c>
      <c r="AP75" s="28">
        <v>10</v>
      </c>
    </row>
    <row r="76" spans="38:42">
      <c r="AL76" s="236"/>
      <c r="AM76" s="25" t="s">
        <v>226</v>
      </c>
      <c r="AN76" s="26">
        <v>1</v>
      </c>
      <c r="AO76" s="26">
        <v>1</v>
      </c>
      <c r="AP76" s="28">
        <v>11</v>
      </c>
    </row>
    <row r="77" spans="38:42">
      <c r="AL77" s="236"/>
      <c r="AM77" s="25" t="s">
        <v>227</v>
      </c>
      <c r="AN77" s="26">
        <v>1</v>
      </c>
      <c r="AO77" s="26">
        <v>2</v>
      </c>
      <c r="AP77" s="28">
        <v>12</v>
      </c>
    </row>
    <row r="78" spans="38:42">
      <c r="AL78" s="236"/>
      <c r="AM78" s="25" t="s">
        <v>228</v>
      </c>
      <c r="AN78" s="26">
        <v>1</v>
      </c>
      <c r="AO78" s="26">
        <v>4</v>
      </c>
      <c r="AP78" s="28">
        <v>14</v>
      </c>
    </row>
    <row r="79" spans="38:42">
      <c r="AL79" s="236"/>
      <c r="AM79" s="25" t="s">
        <v>229</v>
      </c>
      <c r="AN79" s="26">
        <v>1</v>
      </c>
      <c r="AO79" s="26">
        <v>5</v>
      </c>
      <c r="AP79" s="28">
        <v>15</v>
      </c>
    </row>
    <row r="80" spans="38:42">
      <c r="AL80" s="236"/>
      <c r="AM80" s="25" t="s">
        <v>230</v>
      </c>
      <c r="AN80" s="26">
        <v>1</v>
      </c>
      <c r="AO80" s="26">
        <v>7</v>
      </c>
      <c r="AP80" s="28">
        <v>17</v>
      </c>
    </row>
    <row r="81" spans="38:42">
      <c r="AL81" s="236"/>
      <c r="AM81" s="25" t="s">
        <v>231</v>
      </c>
      <c r="AN81" s="26">
        <v>1</v>
      </c>
      <c r="AO81" s="26">
        <v>9</v>
      </c>
      <c r="AP81" s="28">
        <v>19</v>
      </c>
    </row>
    <row r="82" spans="38:42">
      <c r="AL82" s="236"/>
      <c r="AM82" s="25" t="s">
        <v>232</v>
      </c>
      <c r="AN82" s="26">
        <v>2</v>
      </c>
      <c r="AO82" s="26">
        <v>0</v>
      </c>
      <c r="AP82" s="28">
        <v>20</v>
      </c>
    </row>
    <row r="83" spans="38:42">
      <c r="AL83" s="236"/>
      <c r="AM83" s="25" t="s">
        <v>233</v>
      </c>
      <c r="AN83" s="26">
        <v>2</v>
      </c>
      <c r="AO83" s="26">
        <v>1</v>
      </c>
      <c r="AP83" s="28">
        <v>21</v>
      </c>
    </row>
    <row r="84" spans="38:42">
      <c r="AL84" s="236"/>
      <c r="AM84" s="25" t="s">
        <v>234</v>
      </c>
      <c r="AN84" s="26">
        <v>2</v>
      </c>
      <c r="AO84" s="26">
        <v>2</v>
      </c>
      <c r="AP84" s="28">
        <v>22</v>
      </c>
    </row>
    <row r="85" spans="38:42">
      <c r="AL85" s="236"/>
      <c r="AM85" s="94" t="s">
        <v>235</v>
      </c>
      <c r="AN85" s="95">
        <v>2</v>
      </c>
      <c r="AO85" s="95">
        <v>3</v>
      </c>
      <c r="AP85" s="97">
        <v>23</v>
      </c>
    </row>
  </sheetData>
  <sheetProtection password="8750" sheet="1" selectLockedCells="1"/>
  <mergeCells count="81">
    <mergeCell ref="A1:M1"/>
    <mergeCell ref="A2:D2"/>
    <mergeCell ref="E2:J2"/>
    <mergeCell ref="K2:M2"/>
    <mergeCell ref="T2:V2"/>
    <mergeCell ref="AN2:AO2"/>
    <mergeCell ref="A3:D4"/>
    <mergeCell ref="E3:L4"/>
    <mergeCell ref="M3:M4"/>
    <mergeCell ref="O3:O4"/>
    <mergeCell ref="P3:P4"/>
    <mergeCell ref="Q3:Q4"/>
    <mergeCell ref="R3:R4"/>
    <mergeCell ref="T3:T4"/>
    <mergeCell ref="U3:U4"/>
    <mergeCell ref="Y2:AJ2"/>
    <mergeCell ref="V3:V4"/>
    <mergeCell ref="AL3:AL17"/>
    <mergeCell ref="A5:D6"/>
    <mergeCell ref="E5:L6"/>
    <mergeCell ref="M5:M6"/>
    <mergeCell ref="O5:O6"/>
    <mergeCell ref="P5:P6"/>
    <mergeCell ref="Q5:Q6"/>
    <mergeCell ref="R5:R6"/>
    <mergeCell ref="T5:T6"/>
    <mergeCell ref="AD8:AE8"/>
    <mergeCell ref="A9:D9"/>
    <mergeCell ref="E9:I9"/>
    <mergeCell ref="K9:M9"/>
    <mergeCell ref="U5:U6"/>
    <mergeCell ref="V5:V6"/>
    <mergeCell ref="A7:D7"/>
    <mergeCell ref="E7:J7"/>
    <mergeCell ref="K7:M7"/>
    <mergeCell ref="AD7:AE7"/>
    <mergeCell ref="A13:C13"/>
    <mergeCell ref="K13:M13"/>
    <mergeCell ref="A8:D8"/>
    <mergeCell ref="E8:I8"/>
    <mergeCell ref="K8:M8"/>
    <mergeCell ref="A10:C10"/>
    <mergeCell ref="K10:M10"/>
    <mergeCell ref="A11:C11"/>
    <mergeCell ref="K11:M12"/>
    <mergeCell ref="A12:C12"/>
    <mergeCell ref="A15:A30"/>
    <mergeCell ref="B15:B18"/>
    <mergeCell ref="E15:I15"/>
    <mergeCell ref="K15:L30"/>
    <mergeCell ref="T14:U14"/>
    <mergeCell ref="A14:D14"/>
    <mergeCell ref="E14:I14"/>
    <mergeCell ref="K14:M14"/>
    <mergeCell ref="Z14:AD14"/>
    <mergeCell ref="AE14:AJ14"/>
    <mergeCell ref="E16:I16"/>
    <mergeCell ref="M16:M26"/>
    <mergeCell ref="E17:I17"/>
    <mergeCell ref="E18:I18"/>
    <mergeCell ref="AL18:AL85"/>
    <mergeCell ref="E19:I19"/>
    <mergeCell ref="E20:I20"/>
    <mergeCell ref="T19:T20"/>
    <mergeCell ref="E21:I21"/>
    <mergeCell ref="B30:C30"/>
    <mergeCell ref="E30:I30"/>
    <mergeCell ref="O30:R30"/>
    <mergeCell ref="E22:I22"/>
    <mergeCell ref="E23:I23"/>
    <mergeCell ref="E24:I24"/>
    <mergeCell ref="E25:I25"/>
    <mergeCell ref="E26:I26"/>
    <mergeCell ref="E27:I27"/>
    <mergeCell ref="B19:B29"/>
    <mergeCell ref="K31:M31"/>
    <mergeCell ref="T31:U31"/>
    <mergeCell ref="T32:U32"/>
    <mergeCell ref="E28:I28"/>
    <mergeCell ref="M28:M30"/>
    <mergeCell ref="E29:I29"/>
  </mergeCells>
  <phoneticPr fontId="40"/>
  <dataValidations count="17">
    <dataValidation type="whole" allowBlank="1" showErrorMessage="1" errorTitle="ご注意" error="1～31の整数で入力してください。" sqref="I10:I12" xr:uid="{63E12F2E-257B-584E-8AEA-0BDAE291E2E2}">
      <formula1>1</formula1>
      <formula2>31</formula2>
    </dataValidation>
    <dataValidation type="whole" allowBlank="1" showErrorMessage="1" sqref="E18:I18" xr:uid="{C5DAF6E6-976E-7B4A-8C26-5FEF1785060A}">
      <formula1>0</formula1>
      <formula2>99999999999</formula2>
    </dataValidation>
    <dataValidation type="list" allowBlank="1" showInputMessage="1" showErrorMessage="1" errorTitle="ご注意" error="リストから申告区分を選択してください。_x000a_" prompt="右横の▼リストから選択してください。_x000a__x000a_※　確定申告書の提出期限が延長されている法人がその申告書提出前に納付する場合（見込納付の場合）は、申告区分「確定・予納」を選択してください。" sqref="E14:I14" xr:uid="{5C6C9A02-CAE5-5A4D-BB0A-AEE3D99A7A36}">
      <formula1>$AR$3:$AR$9</formula1>
      <formula2>0</formula2>
    </dataValidation>
    <dataValidation type="whole" allowBlank="1" showErrorMessage="1" errorTitle="ご注意" error="11桁までの正の整数で入力してください。" sqref="E15:I17 E19:I22" xr:uid="{C90B1F0E-33A6-124D-B866-BC32A3F9DF47}">
      <formula1>0</formula1>
      <formula2>99999999999</formula2>
    </dataValidation>
    <dataValidation type="whole" allowBlank="1" showInputMessage="1" showErrorMessage="1" errorTitle="ご注意" error="1～31の整数で入力してください。" prompt="※　修正・期限後の申告の場合は当該申告日、更正・決定の場合は指定納期限、延長法人の期限内確定申告の場合は延長した期限を入力してください。" sqref="I13" xr:uid="{3B2553C2-331B-5F40-A3A1-8916299EC48F}">
      <formula1>1</formula1>
      <formula2>31</formula2>
    </dataValidation>
    <dataValidation type="list" allowBlank="1" showInputMessage="1" showErrorMessage="1" errorTitle="ご注意" error="リストから所管の課税事務所を選択してください。" prompt="右横の▼リストから選択してください。" sqref="E8:I8" xr:uid="{574E1B83-1AF7-F343-98E2-C7DF49E6A851}">
      <formula1>$AM$3:$AM$17</formula1>
      <formula2>0</formula2>
    </dataValidation>
    <dataValidation type="whole" allowBlank="1" showErrorMessage="1" errorTitle="ご注意" error="10桁までの整数で入力してください。" sqref="J9" xr:uid="{02F15DDF-2B59-494E-8F89-0712EAECA13D}">
      <formula1>0</formula1>
      <formula2>9999999999</formula2>
    </dataValidation>
    <dataValidation allowBlank="1" showInputMessage="1" showErrorMessage="1" prompt="※　合併法人が被合併法人分の納付をする場合は、_x000a__x000a_『合併法人　○○社_x000a_　（被合併法人 △△社 分）』_x000a__x000a_と記載してください。" sqref="E5:L6" xr:uid="{377A0CE5-2ADC-3C44-A235-D3E2671AB903}">
      <formula1>0</formula1>
      <formula2>0</formula2>
    </dataValidation>
    <dataValidation type="whole" allowBlank="1" showInputMessage="1" showErrorMessage="1" errorTitle="ご注意" error="11桁までの正の整数で入力してください。" prompt="※　この欄の加算金は、法人事業税と特別法人事業税の合算額（計（05～09）で計算します（自動計算はされません。）。" sqref="E26:I28" xr:uid="{751000FB-5088-5347-81A6-E8B017BBD3F0}">
      <formula1>0</formula1>
      <formula2>99999999999</formula2>
    </dataValidation>
    <dataValidation type="whole" allowBlank="1" showErrorMessage="1" errorTitle="ご注意" error="1～12の整数で入力してください。" sqref="G10:G12" xr:uid="{814B1497-BB36-5148-B22F-2077791EBFFA}">
      <formula1>1</formula1>
      <formula2>12</formula2>
    </dataValidation>
    <dataValidation type="whole" allowBlank="1" showErrorMessage="1" errorTitle="ご注意" error="0～99の整数で入力してください。" sqref="E10:E12" xr:uid="{FC29CDFE-7E55-4B47-A3B1-D3B9CFC5987C}">
      <formula1>0</formula1>
      <formula2>99</formula2>
    </dataValidation>
    <dataValidation type="whole" allowBlank="1" showInputMessage="1" showErrorMessage="1" errorTitle="ご注意" error="0～99の整数で入力してください。" prompt="※　修正・期限後の申告の場合は当該申告日、更正・決定の場合は指定納期限、延長法人の期限内確定申告の場合は延長した期限を入力してください。" sqref="E13" xr:uid="{DBBF1E7F-F01D-E442-A0AA-097BB4AAA747}">
      <formula1>0</formula1>
      <formula2>99</formula2>
    </dataValidation>
    <dataValidation type="whole" allowBlank="1" showInputMessage="1" showErrorMessage="1" errorTitle="ご注意" error="1～12の整数で入力してください。" prompt="※　修正・期限後の申告の場合は当該申告日、更正・決定の場合は指定納期限、延長法人の期限内確定申告の場合は延長した期限を入力してください。" sqref="G13" xr:uid="{1CCE3D4A-4DFE-B547-91A1-84AFA4437036}">
      <formula1>1</formula1>
      <formula2>12</formula2>
    </dataValidation>
    <dataValidation type="whole" allowBlank="1" showInputMessage="1" showErrorMessage="1" errorTitle="ご注意" error="10桁までの整数で入力してください。" prompt="申告書（第六号様式）の右上の_x000a_「管理番号」欄の番号を入力してください。_x000a__x000a_※平成27年10月、番号法（行政手続における特定の個人を識別するための番号の利用等に関する法律）に基づき各法人に指定付番される番号の名称が「法人番号」とされたことに伴い、同項目の呼称を「法人番号」から「管理番号」に変更しました。" sqref="E9:I9" xr:uid="{ED19FB92-64C4-B244-B9A7-31D624E77FB6}">
      <formula1>0</formula1>
      <formula2>9999999999</formula2>
    </dataValidation>
    <dataValidation type="list" allowBlank="1" showErrorMessage="1" sqref="D10:D13" xr:uid="{A48BA7D2-8E58-1B4E-8C6C-B93215BF1F77}">
      <formula1>"令和,平成"</formula1>
      <formula2>0</formula2>
    </dataValidation>
    <dataValidation type="whole" allowBlank="1" showInputMessage="1" showErrorMessage="1" errorTitle="ご注意" error="11桁までの正の整数で入力してください。" prompt="※　この欄の延滞金は、法人事業税と特別法人事業税の合算額（計（05～09）で計算します（自動計算はされません。）。" sqref="E25:I25" xr:uid="{54C0C4C3-574B-F84B-A11C-B4B399575B24}">
      <formula1>0</formula1>
      <formula2>99999999999</formula2>
    </dataValidation>
    <dataValidation type="whole" allowBlank="1" showInputMessage="1" showErrorMessage="1" errorTitle="ご注意" error="11桁までの正の整数で入力してください。" prompt="※令和元年9月30日までに開始する事業年度に係る修正申告等による納付の場合は、「特別法人事業税」を「地方法人特別税」に読み替えて入力してください。" sqref="E23:I23" xr:uid="{A8B9C4F3-5092-414A-A42F-5334CF746098}">
      <formula1>0</formula1>
      <formula2>99999999999</formula2>
    </dataValidation>
  </dataValidations>
  <printOptions horizontalCentered="1"/>
  <pageMargins left="0.59027777777777779" right="0.59027777777777779" top="0.78749999999999998" bottom="0.51180555555555551" header="0.51180555555555551" footer="0.51180555555555551"/>
  <pageSetup paperSize="9" firstPageNumber="0" orientation="landscape" horizontalDpi="300" verticalDpi="300"/>
  <headerFooter alignWithMargins="0">
    <oddFooter>&amp;L&amp;8法人都民税・法人事業税・地方法人特別税納付書　（東京都）　Ver.3.01　入力シート&amp;R&amp;8&amp;D　&amp;T　印刷</oddFooter>
  </headerFooter>
  <colBreaks count="1" manualBreakCount="1">
    <brk id="24"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8FEC0-CE08-7745-85E2-3FC6ACC48CF0}">
  <sheetPr>
    <pageSetUpPr fitToPage="1"/>
  </sheetPr>
  <dimension ref="A1:IV67"/>
  <sheetViews>
    <sheetView view="pageBreakPreview" zoomScaleNormal="120" zoomScaleSheetLayoutView="100" workbookViewId="0">
      <selection activeCell="E9" sqref="E9:BM9"/>
    </sheetView>
  </sheetViews>
  <sheetFormatPr baseColWidth="10" defaultColWidth="9" defaultRowHeight="10"/>
  <cols>
    <col min="1" max="65" width="0.6640625" style="127" customWidth="1"/>
    <col min="66" max="67" width="2.33203125" style="127" customWidth="1"/>
    <col min="68" max="131" width="0.6640625" style="127" customWidth="1"/>
    <col min="132" max="133" width="2.33203125" style="127" customWidth="1"/>
    <col min="134" max="197" width="0.6640625" style="127" customWidth="1"/>
    <col min="198" max="198" width="2.33203125" style="127" customWidth="1"/>
    <col min="199" max="199" width="1.5" style="127" customWidth="1"/>
    <col min="200" max="205" width="2.6640625" style="127" customWidth="1"/>
    <col min="206" max="16384" width="9" style="127"/>
  </cols>
  <sheetData>
    <row r="1" spans="1:256" ht="3" customHeight="1"/>
    <row r="2" spans="1:256" ht="3.75" customHeight="1">
      <c r="P2" s="393" t="s">
        <v>236</v>
      </c>
      <c r="Q2" s="393"/>
      <c r="R2" s="393"/>
      <c r="S2" s="393"/>
      <c r="T2" s="393"/>
      <c r="U2" s="394" t="s">
        <v>237</v>
      </c>
      <c r="V2" s="394"/>
      <c r="W2" s="394"/>
      <c r="X2" s="394"/>
      <c r="Y2" s="394"/>
      <c r="Z2" s="394"/>
      <c r="AA2" s="394"/>
      <c r="AB2" s="391" t="s">
        <v>238</v>
      </c>
      <c r="AC2" s="391"/>
      <c r="AD2" s="391"/>
      <c r="AE2" s="391"/>
      <c r="AF2" s="391"/>
      <c r="AG2" s="391"/>
      <c r="AH2" s="391"/>
      <c r="AI2" s="391"/>
      <c r="AJ2" s="391"/>
      <c r="AK2" s="391"/>
      <c r="AL2" s="391"/>
      <c r="AM2" s="391"/>
      <c r="AN2" s="391"/>
      <c r="AO2" s="391"/>
      <c r="AP2" s="391"/>
      <c r="AQ2" s="391"/>
      <c r="AR2" s="128"/>
      <c r="AS2" s="129"/>
      <c r="AT2" s="129"/>
      <c r="AU2" s="129"/>
      <c r="AV2" s="129"/>
      <c r="AW2" s="130"/>
      <c r="AX2" s="130"/>
      <c r="AY2" s="130"/>
      <c r="AZ2" s="130"/>
      <c r="BD2" s="392">
        <v>610</v>
      </c>
      <c r="BE2" s="392"/>
      <c r="BF2" s="392"/>
      <c r="BG2" s="392"/>
      <c r="BH2" s="392"/>
      <c r="BI2" s="392"/>
      <c r="BJ2" s="392"/>
      <c r="BK2" s="392"/>
      <c r="BL2" s="392"/>
      <c r="BM2" s="392"/>
      <c r="BO2" s="131"/>
      <c r="CD2" s="393" t="s">
        <v>236</v>
      </c>
      <c r="CE2" s="393"/>
      <c r="CF2" s="393"/>
      <c r="CG2" s="393"/>
      <c r="CH2" s="393"/>
      <c r="CI2" s="394" t="s">
        <v>237</v>
      </c>
      <c r="CJ2" s="394"/>
      <c r="CK2" s="394"/>
      <c r="CL2" s="394"/>
      <c r="CM2" s="394"/>
      <c r="CN2" s="394"/>
      <c r="CO2" s="394"/>
      <c r="CP2" s="391" t="s">
        <v>239</v>
      </c>
      <c r="CQ2" s="391"/>
      <c r="CR2" s="391"/>
      <c r="CS2" s="391"/>
      <c r="CT2" s="391"/>
      <c r="CU2" s="391"/>
      <c r="CV2" s="391"/>
      <c r="CW2" s="391"/>
      <c r="CX2" s="391"/>
      <c r="CY2" s="391"/>
      <c r="CZ2" s="391"/>
      <c r="DA2" s="391"/>
      <c r="DB2" s="391"/>
      <c r="DC2" s="391"/>
      <c r="DD2" s="391"/>
      <c r="DE2" s="391"/>
      <c r="DF2" s="128"/>
      <c r="DG2" s="129"/>
      <c r="DH2" s="129"/>
      <c r="DI2" s="129"/>
      <c r="DJ2" s="129"/>
      <c r="DK2" s="130"/>
      <c r="DL2" s="130"/>
      <c r="DM2" s="130"/>
      <c r="DN2" s="130"/>
      <c r="DR2" s="392">
        <v>610</v>
      </c>
      <c r="DS2" s="392"/>
      <c r="DT2" s="392"/>
      <c r="DU2" s="392"/>
      <c r="DV2" s="392"/>
      <c r="DW2" s="392"/>
      <c r="DX2" s="392"/>
      <c r="DY2" s="392"/>
      <c r="DZ2" s="392"/>
      <c r="EA2" s="392"/>
      <c r="EC2" s="131"/>
      <c r="ER2" s="393" t="s">
        <v>236</v>
      </c>
      <c r="ES2" s="393"/>
      <c r="ET2" s="393"/>
      <c r="EU2" s="393"/>
      <c r="EV2" s="393"/>
      <c r="EW2" s="394" t="s">
        <v>237</v>
      </c>
      <c r="EX2" s="394"/>
      <c r="EY2" s="394"/>
      <c r="EZ2" s="394"/>
      <c r="FA2" s="394"/>
      <c r="FB2" s="394"/>
      <c r="FC2" s="394"/>
      <c r="FD2" s="391" t="s">
        <v>240</v>
      </c>
      <c r="FE2" s="391"/>
      <c r="FF2" s="391"/>
      <c r="FG2" s="391"/>
      <c r="FH2" s="391"/>
      <c r="FI2" s="391"/>
      <c r="FJ2" s="391"/>
      <c r="FK2" s="391"/>
      <c r="FL2" s="391"/>
      <c r="FM2" s="391"/>
      <c r="FN2" s="391"/>
      <c r="FO2" s="391"/>
      <c r="FP2" s="391"/>
      <c r="FQ2" s="391"/>
      <c r="FR2" s="391"/>
      <c r="FS2" s="391"/>
      <c r="FT2" s="128"/>
      <c r="FU2" s="129"/>
      <c r="FV2" s="129"/>
      <c r="FW2" s="129"/>
      <c r="FX2" s="129"/>
      <c r="FY2" s="130"/>
      <c r="FZ2" s="130"/>
      <c r="GA2" s="130"/>
      <c r="GB2" s="130"/>
      <c r="GF2" s="392">
        <v>610</v>
      </c>
      <c r="GG2" s="392"/>
      <c r="GH2" s="392"/>
      <c r="GI2" s="392"/>
      <c r="GJ2" s="392"/>
      <c r="GK2" s="392"/>
      <c r="GL2" s="392"/>
      <c r="GM2" s="392"/>
      <c r="GN2" s="392"/>
      <c r="GO2" s="392"/>
      <c r="GP2" s="132"/>
      <c r="GS2" s="133"/>
      <c r="GT2" s="134"/>
      <c r="GU2" s="134"/>
      <c r="GV2" s="134"/>
    </row>
    <row r="3" spans="1:256" ht="8.25" customHeight="1">
      <c r="B3" s="387" t="s">
        <v>241</v>
      </c>
      <c r="C3" s="387"/>
      <c r="D3" s="387"/>
      <c r="E3" s="387"/>
      <c r="F3" s="387"/>
      <c r="G3" s="387"/>
      <c r="H3" s="387"/>
      <c r="I3" s="387"/>
      <c r="J3" s="387"/>
      <c r="K3" s="387"/>
      <c r="P3" s="393"/>
      <c r="Q3" s="393"/>
      <c r="R3" s="393"/>
      <c r="S3" s="393"/>
      <c r="T3" s="393"/>
      <c r="U3" s="394"/>
      <c r="V3" s="394"/>
      <c r="W3" s="394"/>
      <c r="X3" s="394"/>
      <c r="Y3" s="394"/>
      <c r="Z3" s="394"/>
      <c r="AA3" s="394"/>
      <c r="AB3" s="391"/>
      <c r="AC3" s="391"/>
      <c r="AD3" s="391"/>
      <c r="AE3" s="391"/>
      <c r="AF3" s="391"/>
      <c r="AG3" s="391"/>
      <c r="AH3" s="391"/>
      <c r="AI3" s="391"/>
      <c r="AJ3" s="391"/>
      <c r="AK3" s="391"/>
      <c r="AL3" s="391"/>
      <c r="AM3" s="391"/>
      <c r="AN3" s="391"/>
      <c r="AO3" s="391"/>
      <c r="AP3" s="391"/>
      <c r="AQ3" s="391"/>
      <c r="AR3" s="129"/>
      <c r="AS3" s="129"/>
      <c r="AT3" s="129"/>
      <c r="AU3" s="129"/>
      <c r="AV3" s="129"/>
      <c r="AW3" s="130"/>
      <c r="AX3" s="130"/>
      <c r="AY3" s="130"/>
      <c r="AZ3" s="130"/>
      <c r="BD3" s="392"/>
      <c r="BE3" s="392"/>
      <c r="BF3" s="392"/>
      <c r="BG3" s="392"/>
      <c r="BH3" s="392"/>
      <c r="BI3" s="392"/>
      <c r="BJ3" s="392"/>
      <c r="BK3" s="392"/>
      <c r="BL3" s="392"/>
      <c r="BM3" s="392"/>
      <c r="BO3" s="131"/>
      <c r="BP3" s="387" t="s">
        <v>241</v>
      </c>
      <c r="BQ3" s="387"/>
      <c r="BR3" s="387"/>
      <c r="BS3" s="387"/>
      <c r="BT3" s="387"/>
      <c r="BU3" s="387"/>
      <c r="BV3" s="387"/>
      <c r="BW3" s="387"/>
      <c r="BX3" s="387"/>
      <c r="BY3" s="387"/>
      <c r="CD3" s="393"/>
      <c r="CE3" s="393"/>
      <c r="CF3" s="393"/>
      <c r="CG3" s="393"/>
      <c r="CH3" s="393"/>
      <c r="CI3" s="394"/>
      <c r="CJ3" s="394"/>
      <c r="CK3" s="394"/>
      <c r="CL3" s="394"/>
      <c r="CM3" s="394"/>
      <c r="CN3" s="394"/>
      <c r="CO3" s="394"/>
      <c r="CP3" s="391"/>
      <c r="CQ3" s="391"/>
      <c r="CR3" s="391"/>
      <c r="CS3" s="391"/>
      <c r="CT3" s="391"/>
      <c r="CU3" s="391"/>
      <c r="CV3" s="391"/>
      <c r="CW3" s="391"/>
      <c r="CX3" s="391"/>
      <c r="CY3" s="391"/>
      <c r="CZ3" s="391"/>
      <c r="DA3" s="391"/>
      <c r="DB3" s="391"/>
      <c r="DC3" s="391"/>
      <c r="DD3" s="391"/>
      <c r="DE3" s="391"/>
      <c r="DF3" s="129"/>
      <c r="DG3" s="129"/>
      <c r="DH3" s="129"/>
      <c r="DI3" s="129"/>
      <c r="DJ3" s="129"/>
      <c r="DK3" s="130"/>
      <c r="DL3" s="130"/>
      <c r="DM3" s="130"/>
      <c r="DN3" s="130"/>
      <c r="DR3" s="392"/>
      <c r="DS3" s="392"/>
      <c r="DT3" s="392"/>
      <c r="DU3" s="392"/>
      <c r="DV3" s="392"/>
      <c r="DW3" s="392"/>
      <c r="DX3" s="392"/>
      <c r="DY3" s="392"/>
      <c r="DZ3" s="392"/>
      <c r="EA3" s="392"/>
      <c r="EC3" s="131"/>
      <c r="ED3" s="387" t="s">
        <v>241</v>
      </c>
      <c r="EE3" s="387"/>
      <c r="EF3" s="387"/>
      <c r="EG3" s="387"/>
      <c r="EH3" s="387"/>
      <c r="EI3" s="387"/>
      <c r="EJ3" s="387"/>
      <c r="EK3" s="387"/>
      <c r="EL3" s="387"/>
      <c r="EM3" s="387"/>
      <c r="ER3" s="393"/>
      <c r="ES3" s="393"/>
      <c r="ET3" s="393"/>
      <c r="EU3" s="393"/>
      <c r="EV3" s="393"/>
      <c r="EW3" s="394"/>
      <c r="EX3" s="394"/>
      <c r="EY3" s="394"/>
      <c r="EZ3" s="394"/>
      <c r="FA3" s="394"/>
      <c r="FB3" s="394"/>
      <c r="FC3" s="394"/>
      <c r="FD3" s="391"/>
      <c r="FE3" s="391"/>
      <c r="FF3" s="391"/>
      <c r="FG3" s="391"/>
      <c r="FH3" s="391"/>
      <c r="FI3" s="391"/>
      <c r="FJ3" s="391"/>
      <c r="FK3" s="391"/>
      <c r="FL3" s="391"/>
      <c r="FM3" s="391"/>
      <c r="FN3" s="391"/>
      <c r="FO3" s="391"/>
      <c r="FP3" s="391"/>
      <c r="FQ3" s="391"/>
      <c r="FR3" s="391"/>
      <c r="FS3" s="391"/>
      <c r="FT3" s="129"/>
      <c r="FU3" s="129"/>
      <c r="FV3" s="129"/>
      <c r="FW3" s="129"/>
      <c r="FX3" s="129"/>
      <c r="FY3" s="130"/>
      <c r="FZ3" s="130"/>
      <c r="GA3" s="130"/>
      <c r="GB3" s="130"/>
      <c r="GF3" s="392"/>
      <c r="GG3" s="392"/>
      <c r="GH3" s="392"/>
      <c r="GI3" s="392"/>
      <c r="GJ3" s="392"/>
      <c r="GK3" s="392"/>
      <c r="GL3" s="392"/>
      <c r="GM3" s="392"/>
      <c r="GN3" s="392"/>
      <c r="GO3" s="392"/>
      <c r="GP3" s="132"/>
      <c r="GR3" s="388" t="s">
        <v>242</v>
      </c>
      <c r="GS3" s="388"/>
      <c r="GT3" s="388"/>
      <c r="GU3" s="388"/>
      <c r="GV3" s="388"/>
      <c r="GW3" s="388"/>
    </row>
    <row r="4" spans="1:256" ht="13.5" customHeight="1">
      <c r="B4" s="389">
        <v>130001</v>
      </c>
      <c r="C4" s="389"/>
      <c r="D4" s="389"/>
      <c r="E4" s="389"/>
      <c r="F4" s="389"/>
      <c r="G4" s="389"/>
      <c r="H4" s="389"/>
      <c r="I4" s="389"/>
      <c r="J4" s="389"/>
      <c r="K4" s="389"/>
      <c r="L4" s="135"/>
      <c r="M4" s="135"/>
      <c r="N4" s="135"/>
      <c r="P4" s="390" t="s">
        <v>243</v>
      </c>
      <c r="Q4" s="390"/>
      <c r="R4" s="390"/>
      <c r="S4" s="390"/>
      <c r="T4" s="390"/>
      <c r="U4" s="390"/>
      <c r="V4" s="390"/>
      <c r="W4" s="390"/>
      <c r="X4" s="390"/>
      <c r="Y4" s="390"/>
      <c r="Z4" s="390"/>
      <c r="AA4" s="390"/>
      <c r="AB4" s="391"/>
      <c r="AC4" s="391"/>
      <c r="AD4" s="391"/>
      <c r="AE4" s="391"/>
      <c r="AF4" s="391"/>
      <c r="AG4" s="391"/>
      <c r="AH4" s="391"/>
      <c r="AI4" s="391"/>
      <c r="AJ4" s="391"/>
      <c r="AK4" s="391"/>
      <c r="AL4" s="391"/>
      <c r="AM4" s="391"/>
      <c r="AN4" s="391"/>
      <c r="AO4" s="391"/>
      <c r="AP4" s="391"/>
      <c r="AQ4" s="391"/>
      <c r="AR4" s="129"/>
      <c r="AS4" s="129"/>
      <c r="AT4" s="129"/>
      <c r="AU4" s="129"/>
      <c r="AV4" s="129"/>
      <c r="AW4" s="130"/>
      <c r="AX4" s="130"/>
      <c r="AY4" s="130"/>
      <c r="AZ4" s="130"/>
      <c r="BD4" s="392"/>
      <c r="BE4" s="392"/>
      <c r="BF4" s="392"/>
      <c r="BG4" s="392"/>
      <c r="BH4" s="392"/>
      <c r="BI4" s="392"/>
      <c r="BJ4" s="392"/>
      <c r="BK4" s="392"/>
      <c r="BL4" s="392"/>
      <c r="BM4" s="392"/>
      <c r="BO4" s="131"/>
      <c r="BP4" s="389">
        <v>130001</v>
      </c>
      <c r="BQ4" s="389"/>
      <c r="BR4" s="389"/>
      <c r="BS4" s="389"/>
      <c r="BT4" s="389"/>
      <c r="BU4" s="389"/>
      <c r="BV4" s="389"/>
      <c r="BW4" s="389"/>
      <c r="BX4" s="389"/>
      <c r="BY4" s="389"/>
      <c r="BZ4" s="135"/>
      <c r="CA4" s="135"/>
      <c r="CB4" s="135"/>
      <c r="CD4" s="390" t="s">
        <v>243</v>
      </c>
      <c r="CE4" s="390"/>
      <c r="CF4" s="390"/>
      <c r="CG4" s="390"/>
      <c r="CH4" s="390"/>
      <c r="CI4" s="390"/>
      <c r="CJ4" s="390"/>
      <c r="CK4" s="390"/>
      <c r="CL4" s="390"/>
      <c r="CM4" s="390"/>
      <c r="CN4" s="390"/>
      <c r="CO4" s="390"/>
      <c r="CP4" s="391"/>
      <c r="CQ4" s="391"/>
      <c r="CR4" s="391"/>
      <c r="CS4" s="391"/>
      <c r="CT4" s="391"/>
      <c r="CU4" s="391"/>
      <c r="CV4" s="391"/>
      <c r="CW4" s="391"/>
      <c r="CX4" s="391"/>
      <c r="CY4" s="391"/>
      <c r="CZ4" s="391"/>
      <c r="DA4" s="391"/>
      <c r="DB4" s="391"/>
      <c r="DC4" s="391"/>
      <c r="DD4" s="391"/>
      <c r="DE4" s="391"/>
      <c r="DF4" s="129"/>
      <c r="DG4" s="129"/>
      <c r="DH4" s="129"/>
      <c r="DI4" s="129"/>
      <c r="DJ4" s="129"/>
      <c r="DK4" s="130"/>
      <c r="DL4" s="130"/>
      <c r="DM4" s="130"/>
      <c r="DN4" s="130"/>
      <c r="DR4" s="392"/>
      <c r="DS4" s="392"/>
      <c r="DT4" s="392"/>
      <c r="DU4" s="392"/>
      <c r="DV4" s="392"/>
      <c r="DW4" s="392"/>
      <c r="DX4" s="392"/>
      <c r="DY4" s="392"/>
      <c r="DZ4" s="392"/>
      <c r="EA4" s="392"/>
      <c r="EC4" s="131"/>
      <c r="ED4" s="389">
        <v>130001</v>
      </c>
      <c r="EE4" s="389"/>
      <c r="EF4" s="389"/>
      <c r="EG4" s="389"/>
      <c r="EH4" s="389"/>
      <c r="EI4" s="389"/>
      <c r="EJ4" s="389"/>
      <c r="EK4" s="389"/>
      <c r="EL4" s="389"/>
      <c r="EM4" s="389"/>
      <c r="EN4" s="135"/>
      <c r="EO4" s="135"/>
      <c r="EP4" s="135"/>
      <c r="ER4" s="390" t="s">
        <v>243</v>
      </c>
      <c r="ES4" s="390"/>
      <c r="ET4" s="390"/>
      <c r="EU4" s="390"/>
      <c r="EV4" s="390"/>
      <c r="EW4" s="390"/>
      <c r="EX4" s="390"/>
      <c r="EY4" s="390"/>
      <c r="EZ4" s="390"/>
      <c r="FA4" s="390"/>
      <c r="FB4" s="390"/>
      <c r="FC4" s="390"/>
      <c r="FD4" s="391"/>
      <c r="FE4" s="391"/>
      <c r="FF4" s="391"/>
      <c r="FG4" s="391"/>
      <c r="FH4" s="391"/>
      <c r="FI4" s="391"/>
      <c r="FJ4" s="391"/>
      <c r="FK4" s="391"/>
      <c r="FL4" s="391"/>
      <c r="FM4" s="391"/>
      <c r="FN4" s="391"/>
      <c r="FO4" s="391"/>
      <c r="FP4" s="391"/>
      <c r="FQ4" s="391"/>
      <c r="FR4" s="391"/>
      <c r="FS4" s="391"/>
      <c r="FT4" s="129"/>
      <c r="FU4" s="129"/>
      <c r="FV4" s="129"/>
      <c r="FW4" s="129"/>
      <c r="FX4" s="129"/>
      <c r="FY4" s="130"/>
      <c r="FZ4" s="130"/>
      <c r="GA4" s="130"/>
      <c r="GB4" s="130"/>
      <c r="GF4" s="392"/>
      <c r="GG4" s="392"/>
      <c r="GH4" s="392"/>
      <c r="GI4" s="392"/>
      <c r="GJ4" s="392"/>
      <c r="GK4" s="392"/>
      <c r="GL4" s="392"/>
      <c r="GM4" s="392"/>
      <c r="GN4" s="392"/>
      <c r="GO4" s="392"/>
      <c r="GP4" s="132"/>
      <c r="GR4" s="388"/>
      <c r="GS4" s="388"/>
      <c r="GT4" s="388"/>
      <c r="GU4" s="388"/>
      <c r="GV4" s="388"/>
      <c r="GW4" s="388"/>
    </row>
    <row r="5" spans="1:256" s="136" customFormat="1" ht="6" customHeight="1">
      <c r="A5" s="127"/>
      <c r="B5" s="389"/>
      <c r="C5" s="389"/>
      <c r="D5" s="389"/>
      <c r="E5" s="389"/>
      <c r="F5" s="389"/>
      <c r="G5" s="389"/>
      <c r="H5" s="389"/>
      <c r="I5" s="389"/>
      <c r="J5" s="389"/>
      <c r="K5" s="389"/>
      <c r="L5" s="135"/>
      <c r="M5" s="135"/>
      <c r="N5" s="135"/>
      <c r="O5" s="127"/>
      <c r="P5" s="382" t="s">
        <v>244</v>
      </c>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t="s">
        <v>245</v>
      </c>
      <c r="AQ5" s="382"/>
      <c r="AR5" s="382"/>
      <c r="AS5" s="382"/>
      <c r="AT5" s="382"/>
      <c r="AU5" s="382"/>
      <c r="AV5" s="382"/>
      <c r="AW5" s="382"/>
      <c r="AX5" s="382"/>
      <c r="AY5" s="382"/>
      <c r="AZ5" s="382"/>
      <c r="BA5" s="382"/>
      <c r="BB5" s="382"/>
      <c r="BC5" s="382"/>
      <c r="BD5" s="382"/>
      <c r="BE5" s="382"/>
      <c r="BF5" s="382"/>
      <c r="BG5" s="382"/>
      <c r="BH5" s="382"/>
      <c r="BI5" s="382"/>
      <c r="BJ5" s="382"/>
      <c r="BK5" s="382"/>
      <c r="BL5" s="382"/>
      <c r="BM5" s="382"/>
      <c r="BN5" s="386"/>
      <c r="BO5" s="131"/>
      <c r="BP5" s="389"/>
      <c r="BQ5" s="389"/>
      <c r="BR5" s="389"/>
      <c r="BS5" s="389"/>
      <c r="BT5" s="389"/>
      <c r="BU5" s="389"/>
      <c r="BV5" s="389"/>
      <c r="BW5" s="389"/>
      <c r="BX5" s="389"/>
      <c r="BY5" s="389"/>
      <c r="BZ5" s="135"/>
      <c r="CA5" s="135"/>
      <c r="CB5" s="135"/>
      <c r="CC5" s="127"/>
      <c r="CD5" s="382" t="s">
        <v>244</v>
      </c>
      <c r="CE5" s="382"/>
      <c r="CF5" s="382"/>
      <c r="CG5" s="382"/>
      <c r="CH5" s="382"/>
      <c r="CI5" s="382"/>
      <c r="CJ5" s="382"/>
      <c r="CK5" s="382"/>
      <c r="CL5" s="382"/>
      <c r="CM5" s="382"/>
      <c r="CN5" s="382"/>
      <c r="CO5" s="382"/>
      <c r="CP5" s="382"/>
      <c r="CQ5" s="382"/>
      <c r="CR5" s="382"/>
      <c r="CS5" s="382"/>
      <c r="CT5" s="382"/>
      <c r="CU5" s="382"/>
      <c r="CV5" s="382"/>
      <c r="CW5" s="382"/>
      <c r="CX5" s="382"/>
      <c r="CY5" s="382"/>
      <c r="CZ5" s="382"/>
      <c r="DA5" s="382"/>
      <c r="DB5" s="382"/>
      <c r="DC5" s="382"/>
      <c r="DD5" s="382" t="s">
        <v>245</v>
      </c>
      <c r="DE5" s="382"/>
      <c r="DF5" s="382"/>
      <c r="DG5" s="382"/>
      <c r="DH5" s="382"/>
      <c r="DI5" s="382"/>
      <c r="DJ5" s="382"/>
      <c r="DK5" s="382"/>
      <c r="DL5" s="382"/>
      <c r="DM5" s="382"/>
      <c r="DN5" s="382"/>
      <c r="DO5" s="382"/>
      <c r="DP5" s="382"/>
      <c r="DQ5" s="382"/>
      <c r="DR5" s="382"/>
      <c r="DS5" s="382"/>
      <c r="DT5" s="382"/>
      <c r="DU5" s="382"/>
      <c r="DV5" s="382"/>
      <c r="DW5" s="382"/>
      <c r="DX5" s="382"/>
      <c r="DY5" s="382"/>
      <c r="DZ5" s="382"/>
      <c r="EA5" s="382"/>
      <c r="EB5" s="386"/>
      <c r="EC5" s="131"/>
      <c r="ED5" s="389"/>
      <c r="EE5" s="389"/>
      <c r="EF5" s="389"/>
      <c r="EG5" s="389"/>
      <c r="EH5" s="389"/>
      <c r="EI5" s="389"/>
      <c r="EJ5" s="389"/>
      <c r="EK5" s="389"/>
      <c r="EL5" s="389"/>
      <c r="EM5" s="389"/>
      <c r="EN5" s="135"/>
      <c r="EO5" s="135"/>
      <c r="EP5" s="135"/>
      <c r="EQ5" s="127"/>
      <c r="ER5" s="382" t="s">
        <v>244</v>
      </c>
      <c r="ES5" s="382"/>
      <c r="ET5" s="382"/>
      <c r="EU5" s="382"/>
      <c r="EV5" s="382"/>
      <c r="EW5" s="382"/>
      <c r="EX5" s="382"/>
      <c r="EY5" s="382"/>
      <c r="EZ5" s="382"/>
      <c r="FA5" s="382"/>
      <c r="FB5" s="382"/>
      <c r="FC5" s="382"/>
      <c r="FD5" s="382"/>
      <c r="FE5" s="382"/>
      <c r="FF5" s="382"/>
      <c r="FG5" s="382"/>
      <c r="FH5" s="382"/>
      <c r="FI5" s="382"/>
      <c r="FJ5" s="382"/>
      <c r="FK5" s="382"/>
      <c r="FL5" s="382"/>
      <c r="FM5" s="382"/>
      <c r="FN5" s="382"/>
      <c r="FO5" s="382"/>
      <c r="FP5" s="382"/>
      <c r="FQ5" s="382"/>
      <c r="FR5" s="382" t="s">
        <v>245</v>
      </c>
      <c r="FS5" s="382"/>
      <c r="FT5" s="382"/>
      <c r="FU5" s="382"/>
      <c r="FV5" s="382"/>
      <c r="FW5" s="382"/>
      <c r="FX5" s="382"/>
      <c r="FY5" s="382"/>
      <c r="FZ5" s="382"/>
      <c r="GA5" s="382"/>
      <c r="GB5" s="382"/>
      <c r="GC5" s="382"/>
      <c r="GD5" s="382"/>
      <c r="GE5" s="382"/>
      <c r="GF5" s="382"/>
      <c r="GG5" s="382"/>
      <c r="GH5" s="382"/>
      <c r="GI5" s="382"/>
      <c r="GJ5" s="382"/>
      <c r="GK5" s="382"/>
      <c r="GL5" s="382"/>
      <c r="GM5" s="382"/>
      <c r="GN5" s="382"/>
      <c r="GO5" s="382"/>
      <c r="GP5" s="383" t="s">
        <v>246</v>
      </c>
      <c r="GQ5" s="127"/>
      <c r="GR5" s="388"/>
      <c r="GS5" s="388"/>
      <c r="GT5" s="388"/>
      <c r="GU5" s="388"/>
      <c r="GV5" s="388"/>
      <c r="GW5" s="388"/>
      <c r="GX5" s="127"/>
      <c r="GY5" s="127"/>
      <c r="GZ5" s="127"/>
      <c r="HA5" s="127"/>
      <c r="HB5" s="127"/>
      <c r="HC5" s="127"/>
      <c r="HD5" s="127"/>
      <c r="HE5" s="127"/>
      <c r="HF5" s="127"/>
      <c r="HG5" s="127"/>
      <c r="HH5" s="127"/>
      <c r="HI5" s="127"/>
      <c r="HJ5" s="127"/>
      <c r="HK5" s="127"/>
      <c r="HL5" s="127"/>
      <c r="HM5" s="127"/>
      <c r="HN5" s="127"/>
      <c r="HO5" s="127"/>
      <c r="HP5" s="127"/>
      <c r="HQ5" s="127"/>
      <c r="HR5" s="127"/>
      <c r="HS5" s="127"/>
      <c r="HT5" s="127"/>
      <c r="HU5" s="127"/>
      <c r="HV5" s="127"/>
      <c r="HW5" s="127"/>
      <c r="HX5" s="127"/>
      <c r="HY5" s="127"/>
      <c r="HZ5" s="127"/>
      <c r="IA5" s="127"/>
      <c r="IB5" s="127"/>
      <c r="IC5" s="127"/>
      <c r="ID5" s="127"/>
      <c r="IE5" s="127"/>
      <c r="IF5" s="127"/>
      <c r="IG5" s="127"/>
      <c r="IH5" s="127"/>
      <c r="II5" s="127"/>
      <c r="IJ5" s="127"/>
      <c r="IK5" s="127"/>
      <c r="IL5" s="127"/>
      <c r="IM5" s="127"/>
      <c r="IN5" s="127"/>
      <c r="IO5" s="127"/>
      <c r="IP5" s="127"/>
      <c r="IQ5" s="127"/>
      <c r="IR5" s="127"/>
      <c r="IS5" s="127"/>
      <c r="IT5" s="127"/>
      <c r="IU5" s="127"/>
      <c r="IV5" s="127"/>
    </row>
    <row r="6" spans="1:256" s="137" customFormat="1" ht="5.25" customHeight="1">
      <c r="A6" s="127"/>
      <c r="B6" s="389"/>
      <c r="C6" s="389"/>
      <c r="D6" s="389"/>
      <c r="E6" s="389"/>
      <c r="F6" s="389"/>
      <c r="G6" s="389"/>
      <c r="H6" s="389"/>
      <c r="I6" s="389"/>
      <c r="J6" s="389"/>
      <c r="K6" s="389"/>
      <c r="L6" s="135"/>
      <c r="M6" s="135"/>
      <c r="N6" s="135"/>
      <c r="O6" s="127"/>
      <c r="P6" s="384" t="s">
        <v>247</v>
      </c>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5" t="s">
        <v>248</v>
      </c>
      <c r="AQ6" s="385"/>
      <c r="AR6" s="385"/>
      <c r="AS6" s="385"/>
      <c r="AT6" s="385"/>
      <c r="AU6" s="385"/>
      <c r="AV6" s="385"/>
      <c r="AW6" s="385"/>
      <c r="AX6" s="385"/>
      <c r="AY6" s="385"/>
      <c r="AZ6" s="385"/>
      <c r="BA6" s="385"/>
      <c r="BB6" s="385"/>
      <c r="BC6" s="385"/>
      <c r="BD6" s="385"/>
      <c r="BE6" s="385"/>
      <c r="BF6" s="385"/>
      <c r="BG6" s="385"/>
      <c r="BH6" s="385"/>
      <c r="BI6" s="385"/>
      <c r="BJ6" s="385"/>
      <c r="BK6" s="385"/>
      <c r="BL6" s="385"/>
      <c r="BM6" s="385"/>
      <c r="BN6" s="386"/>
      <c r="BO6" s="131"/>
      <c r="BP6" s="389"/>
      <c r="BQ6" s="389"/>
      <c r="BR6" s="389"/>
      <c r="BS6" s="389"/>
      <c r="BT6" s="389"/>
      <c r="BU6" s="389"/>
      <c r="BV6" s="389"/>
      <c r="BW6" s="389"/>
      <c r="BX6" s="389"/>
      <c r="BY6" s="389"/>
      <c r="BZ6" s="135"/>
      <c r="CA6" s="135"/>
      <c r="CB6" s="135"/>
      <c r="CC6" s="127"/>
      <c r="CD6" s="384" t="s">
        <v>247</v>
      </c>
      <c r="CE6" s="384"/>
      <c r="CF6" s="384"/>
      <c r="CG6" s="384"/>
      <c r="CH6" s="384"/>
      <c r="CI6" s="384"/>
      <c r="CJ6" s="384"/>
      <c r="CK6" s="384"/>
      <c r="CL6" s="384"/>
      <c r="CM6" s="384"/>
      <c r="CN6" s="384"/>
      <c r="CO6" s="384"/>
      <c r="CP6" s="384"/>
      <c r="CQ6" s="384"/>
      <c r="CR6" s="384"/>
      <c r="CS6" s="384"/>
      <c r="CT6" s="384"/>
      <c r="CU6" s="384"/>
      <c r="CV6" s="384"/>
      <c r="CW6" s="384"/>
      <c r="CX6" s="384"/>
      <c r="CY6" s="384"/>
      <c r="CZ6" s="384"/>
      <c r="DA6" s="384"/>
      <c r="DB6" s="384"/>
      <c r="DC6" s="384"/>
      <c r="DD6" s="385" t="s">
        <v>248</v>
      </c>
      <c r="DE6" s="385"/>
      <c r="DF6" s="385"/>
      <c r="DG6" s="385"/>
      <c r="DH6" s="385"/>
      <c r="DI6" s="385"/>
      <c r="DJ6" s="385"/>
      <c r="DK6" s="385"/>
      <c r="DL6" s="385"/>
      <c r="DM6" s="385"/>
      <c r="DN6" s="385"/>
      <c r="DO6" s="385"/>
      <c r="DP6" s="385"/>
      <c r="DQ6" s="385"/>
      <c r="DR6" s="385"/>
      <c r="DS6" s="385"/>
      <c r="DT6" s="385"/>
      <c r="DU6" s="385"/>
      <c r="DV6" s="385"/>
      <c r="DW6" s="385"/>
      <c r="DX6" s="385"/>
      <c r="DY6" s="385"/>
      <c r="DZ6" s="385"/>
      <c r="EA6" s="385"/>
      <c r="EB6" s="386"/>
      <c r="EC6" s="131"/>
      <c r="ED6" s="389"/>
      <c r="EE6" s="389"/>
      <c r="EF6" s="389"/>
      <c r="EG6" s="389"/>
      <c r="EH6" s="389"/>
      <c r="EI6" s="389"/>
      <c r="EJ6" s="389"/>
      <c r="EK6" s="389"/>
      <c r="EL6" s="389"/>
      <c r="EM6" s="389"/>
      <c r="EN6" s="135"/>
      <c r="EO6" s="135"/>
      <c r="EP6" s="135"/>
      <c r="EQ6" s="127"/>
      <c r="ER6" s="384" t="s">
        <v>247</v>
      </c>
      <c r="ES6" s="384"/>
      <c r="ET6" s="384"/>
      <c r="EU6" s="384"/>
      <c r="EV6" s="384"/>
      <c r="EW6" s="384"/>
      <c r="EX6" s="384"/>
      <c r="EY6" s="384"/>
      <c r="EZ6" s="384"/>
      <c r="FA6" s="384"/>
      <c r="FB6" s="384"/>
      <c r="FC6" s="384"/>
      <c r="FD6" s="384"/>
      <c r="FE6" s="384"/>
      <c r="FF6" s="384"/>
      <c r="FG6" s="384"/>
      <c r="FH6" s="384"/>
      <c r="FI6" s="384"/>
      <c r="FJ6" s="384"/>
      <c r="FK6" s="384"/>
      <c r="FL6" s="384"/>
      <c r="FM6" s="384"/>
      <c r="FN6" s="384"/>
      <c r="FO6" s="384"/>
      <c r="FP6" s="384"/>
      <c r="FQ6" s="384"/>
      <c r="FR6" s="385" t="s">
        <v>248</v>
      </c>
      <c r="FS6" s="385"/>
      <c r="FT6" s="385"/>
      <c r="FU6" s="385"/>
      <c r="FV6" s="385"/>
      <c r="FW6" s="385"/>
      <c r="FX6" s="385"/>
      <c r="FY6" s="385"/>
      <c r="FZ6" s="385"/>
      <c r="GA6" s="385"/>
      <c r="GB6" s="385"/>
      <c r="GC6" s="385"/>
      <c r="GD6" s="385"/>
      <c r="GE6" s="385"/>
      <c r="GF6" s="385"/>
      <c r="GG6" s="385"/>
      <c r="GH6" s="385"/>
      <c r="GI6" s="385"/>
      <c r="GJ6" s="385"/>
      <c r="GK6" s="385"/>
      <c r="GL6" s="385"/>
      <c r="GM6" s="385"/>
      <c r="GN6" s="385"/>
      <c r="GO6" s="385"/>
      <c r="GP6" s="383"/>
      <c r="GQ6" s="127"/>
      <c r="GR6" s="388"/>
      <c r="GS6" s="388"/>
      <c r="GT6" s="388"/>
      <c r="GU6" s="388"/>
      <c r="GV6" s="388"/>
      <c r="GW6" s="388"/>
      <c r="GX6" s="127"/>
      <c r="GY6" s="127"/>
      <c r="GZ6" s="127"/>
      <c r="HA6" s="127"/>
      <c r="HB6" s="127"/>
      <c r="HC6" s="127"/>
      <c r="HD6" s="127"/>
      <c r="HE6" s="127"/>
      <c r="HF6" s="127"/>
      <c r="HG6" s="127"/>
      <c r="HH6" s="127"/>
      <c r="HI6" s="127"/>
      <c r="HJ6" s="127"/>
      <c r="HK6" s="127"/>
      <c r="HL6" s="127"/>
      <c r="HM6" s="127"/>
      <c r="HN6" s="127"/>
      <c r="HO6" s="127"/>
      <c r="HP6" s="127"/>
      <c r="HQ6" s="127"/>
      <c r="HR6" s="127"/>
      <c r="HS6" s="127"/>
      <c r="HT6" s="127"/>
      <c r="HU6" s="127"/>
      <c r="HV6" s="127"/>
      <c r="HW6" s="127"/>
      <c r="HX6" s="127"/>
      <c r="HY6" s="127"/>
      <c r="HZ6" s="127"/>
      <c r="IA6" s="127"/>
      <c r="IB6" s="127"/>
      <c r="IC6" s="127"/>
      <c r="ID6" s="127"/>
      <c r="IE6" s="127"/>
      <c r="IF6" s="127"/>
      <c r="IG6" s="127"/>
      <c r="IH6" s="127"/>
      <c r="II6" s="127"/>
      <c r="IJ6" s="127"/>
      <c r="IK6" s="127"/>
      <c r="IL6" s="127"/>
      <c r="IM6" s="127"/>
      <c r="IN6" s="127"/>
      <c r="IO6" s="127"/>
      <c r="IP6" s="127"/>
      <c r="IQ6" s="127"/>
      <c r="IR6" s="127"/>
      <c r="IS6" s="127"/>
      <c r="IT6" s="127"/>
      <c r="IU6" s="127"/>
      <c r="IV6" s="127"/>
    </row>
    <row r="7" spans="1:256" s="137" customFormat="1" ht="9" customHeight="1">
      <c r="A7" s="127"/>
      <c r="B7" s="380" t="s">
        <v>249</v>
      </c>
      <c r="C7" s="380"/>
      <c r="D7" s="380"/>
      <c r="E7" s="380"/>
      <c r="F7" s="380"/>
      <c r="G7" s="380"/>
      <c r="H7" s="380"/>
      <c r="I7" s="380"/>
      <c r="J7" s="380"/>
      <c r="K7" s="380"/>
      <c r="L7" s="381" t="s">
        <v>250</v>
      </c>
      <c r="M7" s="381"/>
      <c r="N7" s="381"/>
      <c r="O7" s="381"/>
      <c r="P7" s="384"/>
      <c r="Q7" s="384"/>
      <c r="R7" s="384"/>
      <c r="S7" s="384"/>
      <c r="T7" s="384"/>
      <c r="U7" s="384"/>
      <c r="V7" s="384"/>
      <c r="W7" s="384"/>
      <c r="X7" s="384"/>
      <c r="Y7" s="384"/>
      <c r="Z7" s="384"/>
      <c r="AA7" s="384"/>
      <c r="AB7" s="384"/>
      <c r="AC7" s="384"/>
      <c r="AD7" s="384"/>
      <c r="AE7" s="384"/>
      <c r="AF7" s="384"/>
      <c r="AG7" s="384"/>
      <c r="AH7" s="384"/>
      <c r="AI7" s="384"/>
      <c r="AJ7" s="384"/>
      <c r="AK7" s="384"/>
      <c r="AL7" s="384"/>
      <c r="AM7" s="384"/>
      <c r="AN7" s="384"/>
      <c r="AO7" s="384"/>
      <c r="AP7" s="385"/>
      <c r="AQ7" s="385"/>
      <c r="AR7" s="385"/>
      <c r="AS7" s="385"/>
      <c r="AT7" s="385"/>
      <c r="AU7" s="385"/>
      <c r="AV7" s="385"/>
      <c r="AW7" s="385"/>
      <c r="AX7" s="385"/>
      <c r="AY7" s="385"/>
      <c r="AZ7" s="385"/>
      <c r="BA7" s="385"/>
      <c r="BB7" s="385"/>
      <c r="BC7" s="385"/>
      <c r="BD7" s="385"/>
      <c r="BE7" s="385"/>
      <c r="BF7" s="385"/>
      <c r="BG7" s="385"/>
      <c r="BH7" s="385"/>
      <c r="BI7" s="385"/>
      <c r="BJ7" s="385"/>
      <c r="BK7" s="385"/>
      <c r="BL7" s="385"/>
      <c r="BM7" s="385"/>
      <c r="BN7" s="386"/>
      <c r="BO7" s="131"/>
      <c r="BP7" s="380" t="s">
        <v>249</v>
      </c>
      <c r="BQ7" s="380"/>
      <c r="BR7" s="380"/>
      <c r="BS7" s="380"/>
      <c r="BT7" s="380"/>
      <c r="BU7" s="380"/>
      <c r="BV7" s="380"/>
      <c r="BW7" s="380"/>
      <c r="BX7" s="380"/>
      <c r="BY7" s="380"/>
      <c r="BZ7" s="381" t="s">
        <v>250</v>
      </c>
      <c r="CA7" s="381"/>
      <c r="CB7" s="381"/>
      <c r="CC7" s="381"/>
      <c r="CD7" s="384"/>
      <c r="CE7" s="384"/>
      <c r="CF7" s="384"/>
      <c r="CG7" s="384"/>
      <c r="CH7" s="384"/>
      <c r="CI7" s="384"/>
      <c r="CJ7" s="384"/>
      <c r="CK7" s="384"/>
      <c r="CL7" s="384"/>
      <c r="CM7" s="384"/>
      <c r="CN7" s="384"/>
      <c r="CO7" s="384"/>
      <c r="CP7" s="384"/>
      <c r="CQ7" s="384"/>
      <c r="CR7" s="384"/>
      <c r="CS7" s="384"/>
      <c r="CT7" s="384"/>
      <c r="CU7" s="384"/>
      <c r="CV7" s="384"/>
      <c r="CW7" s="384"/>
      <c r="CX7" s="384"/>
      <c r="CY7" s="384"/>
      <c r="CZ7" s="384"/>
      <c r="DA7" s="384"/>
      <c r="DB7" s="384"/>
      <c r="DC7" s="384"/>
      <c r="DD7" s="385"/>
      <c r="DE7" s="385"/>
      <c r="DF7" s="385"/>
      <c r="DG7" s="385"/>
      <c r="DH7" s="385"/>
      <c r="DI7" s="385"/>
      <c r="DJ7" s="385"/>
      <c r="DK7" s="385"/>
      <c r="DL7" s="385"/>
      <c r="DM7" s="385"/>
      <c r="DN7" s="385"/>
      <c r="DO7" s="385"/>
      <c r="DP7" s="385"/>
      <c r="DQ7" s="385"/>
      <c r="DR7" s="385"/>
      <c r="DS7" s="385"/>
      <c r="DT7" s="385"/>
      <c r="DU7" s="385"/>
      <c r="DV7" s="385"/>
      <c r="DW7" s="385"/>
      <c r="DX7" s="385"/>
      <c r="DY7" s="385"/>
      <c r="DZ7" s="385"/>
      <c r="EA7" s="385"/>
      <c r="EB7" s="386"/>
      <c r="EC7" s="131"/>
      <c r="ED7" s="380" t="s">
        <v>249</v>
      </c>
      <c r="EE7" s="380"/>
      <c r="EF7" s="380"/>
      <c r="EG7" s="380"/>
      <c r="EH7" s="380"/>
      <c r="EI7" s="380"/>
      <c r="EJ7" s="380"/>
      <c r="EK7" s="380"/>
      <c r="EL7" s="380"/>
      <c r="EM7" s="380"/>
      <c r="EN7" s="381" t="s">
        <v>250</v>
      </c>
      <c r="EO7" s="381"/>
      <c r="EP7" s="381"/>
      <c r="EQ7" s="381"/>
      <c r="ER7" s="384"/>
      <c r="ES7" s="384"/>
      <c r="ET7" s="384"/>
      <c r="EU7" s="384"/>
      <c r="EV7" s="384"/>
      <c r="EW7" s="384"/>
      <c r="EX7" s="384"/>
      <c r="EY7" s="384"/>
      <c r="EZ7" s="384"/>
      <c r="FA7" s="384"/>
      <c r="FB7" s="384"/>
      <c r="FC7" s="384"/>
      <c r="FD7" s="384"/>
      <c r="FE7" s="384"/>
      <c r="FF7" s="384"/>
      <c r="FG7" s="384"/>
      <c r="FH7" s="384"/>
      <c r="FI7" s="384"/>
      <c r="FJ7" s="384"/>
      <c r="FK7" s="384"/>
      <c r="FL7" s="384"/>
      <c r="FM7" s="384"/>
      <c r="FN7" s="384"/>
      <c r="FO7" s="384"/>
      <c r="FP7" s="384"/>
      <c r="FQ7" s="384"/>
      <c r="FR7" s="385"/>
      <c r="FS7" s="385"/>
      <c r="FT7" s="385"/>
      <c r="FU7" s="385"/>
      <c r="FV7" s="385"/>
      <c r="FW7" s="385"/>
      <c r="FX7" s="385"/>
      <c r="FY7" s="385"/>
      <c r="FZ7" s="385"/>
      <c r="GA7" s="385"/>
      <c r="GB7" s="385"/>
      <c r="GC7" s="385"/>
      <c r="GD7" s="385"/>
      <c r="GE7" s="385"/>
      <c r="GF7" s="385"/>
      <c r="GG7" s="385"/>
      <c r="GH7" s="385"/>
      <c r="GI7" s="385"/>
      <c r="GJ7" s="385"/>
      <c r="GK7" s="385"/>
      <c r="GL7" s="385"/>
      <c r="GM7" s="385"/>
      <c r="GN7" s="385"/>
      <c r="GO7" s="385"/>
      <c r="GP7" s="383"/>
      <c r="GQ7" s="127"/>
      <c r="GR7" s="388"/>
      <c r="GS7" s="388"/>
      <c r="GT7" s="388"/>
      <c r="GU7" s="388"/>
      <c r="GV7" s="388"/>
      <c r="GW7" s="388"/>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7"/>
      <c r="IT7" s="127"/>
      <c r="IU7" s="127"/>
      <c r="IV7" s="127"/>
    </row>
    <row r="8" spans="1:256" s="137" customFormat="1" ht="5.25" customHeight="1">
      <c r="A8" s="127"/>
      <c r="B8" s="380"/>
      <c r="C8" s="380"/>
      <c r="D8" s="380"/>
      <c r="E8" s="380"/>
      <c r="F8" s="380"/>
      <c r="G8" s="380"/>
      <c r="H8" s="380"/>
      <c r="I8" s="380"/>
      <c r="J8" s="380"/>
      <c r="K8" s="380"/>
      <c r="L8" s="381"/>
      <c r="M8" s="381"/>
      <c r="N8" s="381"/>
      <c r="O8" s="381"/>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5"/>
      <c r="AQ8" s="385"/>
      <c r="AR8" s="385"/>
      <c r="AS8" s="385"/>
      <c r="AT8" s="385"/>
      <c r="AU8" s="385"/>
      <c r="AV8" s="385"/>
      <c r="AW8" s="385"/>
      <c r="AX8" s="385"/>
      <c r="AY8" s="385"/>
      <c r="AZ8" s="385"/>
      <c r="BA8" s="385"/>
      <c r="BB8" s="385"/>
      <c r="BC8" s="385"/>
      <c r="BD8" s="385"/>
      <c r="BE8" s="385"/>
      <c r="BF8" s="385"/>
      <c r="BG8" s="385"/>
      <c r="BH8" s="385"/>
      <c r="BI8" s="385"/>
      <c r="BJ8" s="385"/>
      <c r="BK8" s="385"/>
      <c r="BL8" s="385"/>
      <c r="BM8" s="385"/>
      <c r="BN8" s="386"/>
      <c r="BO8" s="131"/>
      <c r="BP8" s="380"/>
      <c r="BQ8" s="380"/>
      <c r="BR8" s="380"/>
      <c r="BS8" s="380"/>
      <c r="BT8" s="380"/>
      <c r="BU8" s="380"/>
      <c r="BV8" s="380"/>
      <c r="BW8" s="380"/>
      <c r="BX8" s="380"/>
      <c r="BY8" s="380"/>
      <c r="BZ8" s="381"/>
      <c r="CA8" s="381"/>
      <c r="CB8" s="381"/>
      <c r="CC8" s="381"/>
      <c r="CD8" s="384"/>
      <c r="CE8" s="384"/>
      <c r="CF8" s="384"/>
      <c r="CG8" s="384"/>
      <c r="CH8" s="384"/>
      <c r="CI8" s="384"/>
      <c r="CJ8" s="384"/>
      <c r="CK8" s="384"/>
      <c r="CL8" s="384"/>
      <c r="CM8" s="384"/>
      <c r="CN8" s="384"/>
      <c r="CO8" s="384"/>
      <c r="CP8" s="384"/>
      <c r="CQ8" s="384"/>
      <c r="CR8" s="384"/>
      <c r="CS8" s="384"/>
      <c r="CT8" s="384"/>
      <c r="CU8" s="384"/>
      <c r="CV8" s="384"/>
      <c r="CW8" s="384"/>
      <c r="CX8" s="384"/>
      <c r="CY8" s="384"/>
      <c r="CZ8" s="384"/>
      <c r="DA8" s="384"/>
      <c r="DB8" s="384"/>
      <c r="DC8" s="384"/>
      <c r="DD8" s="385"/>
      <c r="DE8" s="385"/>
      <c r="DF8" s="385"/>
      <c r="DG8" s="385"/>
      <c r="DH8" s="385"/>
      <c r="DI8" s="385"/>
      <c r="DJ8" s="385"/>
      <c r="DK8" s="385"/>
      <c r="DL8" s="385"/>
      <c r="DM8" s="385"/>
      <c r="DN8" s="385"/>
      <c r="DO8" s="385"/>
      <c r="DP8" s="385"/>
      <c r="DQ8" s="385"/>
      <c r="DR8" s="385"/>
      <c r="DS8" s="385"/>
      <c r="DT8" s="385"/>
      <c r="DU8" s="385"/>
      <c r="DV8" s="385"/>
      <c r="DW8" s="385"/>
      <c r="DX8" s="385"/>
      <c r="DY8" s="385"/>
      <c r="DZ8" s="385"/>
      <c r="EA8" s="385"/>
      <c r="EB8" s="386"/>
      <c r="EC8" s="131"/>
      <c r="ED8" s="380"/>
      <c r="EE8" s="380"/>
      <c r="EF8" s="380"/>
      <c r="EG8" s="380"/>
      <c r="EH8" s="380"/>
      <c r="EI8" s="380"/>
      <c r="EJ8" s="380"/>
      <c r="EK8" s="380"/>
      <c r="EL8" s="380"/>
      <c r="EM8" s="380"/>
      <c r="EN8" s="381"/>
      <c r="EO8" s="381"/>
      <c r="EP8" s="381"/>
      <c r="EQ8" s="381"/>
      <c r="ER8" s="384"/>
      <c r="ES8" s="384"/>
      <c r="ET8" s="384"/>
      <c r="EU8" s="384"/>
      <c r="EV8" s="384"/>
      <c r="EW8" s="384"/>
      <c r="EX8" s="384"/>
      <c r="EY8" s="384"/>
      <c r="EZ8" s="384"/>
      <c r="FA8" s="384"/>
      <c r="FB8" s="384"/>
      <c r="FC8" s="384"/>
      <c r="FD8" s="384"/>
      <c r="FE8" s="384"/>
      <c r="FF8" s="384"/>
      <c r="FG8" s="384"/>
      <c r="FH8" s="384"/>
      <c r="FI8" s="384"/>
      <c r="FJ8" s="384"/>
      <c r="FK8" s="384"/>
      <c r="FL8" s="384"/>
      <c r="FM8" s="384"/>
      <c r="FN8" s="384"/>
      <c r="FO8" s="384"/>
      <c r="FP8" s="384"/>
      <c r="FQ8" s="384"/>
      <c r="FR8" s="385"/>
      <c r="FS8" s="385"/>
      <c r="FT8" s="385"/>
      <c r="FU8" s="385"/>
      <c r="FV8" s="385"/>
      <c r="FW8" s="385"/>
      <c r="FX8" s="385"/>
      <c r="FY8" s="385"/>
      <c r="FZ8" s="385"/>
      <c r="GA8" s="385"/>
      <c r="GB8" s="385"/>
      <c r="GC8" s="385"/>
      <c r="GD8" s="385"/>
      <c r="GE8" s="385"/>
      <c r="GF8" s="385"/>
      <c r="GG8" s="385"/>
      <c r="GH8" s="385"/>
      <c r="GI8" s="385"/>
      <c r="GJ8" s="385"/>
      <c r="GK8" s="385"/>
      <c r="GL8" s="385"/>
      <c r="GM8" s="385"/>
      <c r="GN8" s="385"/>
      <c r="GO8" s="385"/>
      <c r="GP8" s="383"/>
      <c r="GQ8" s="127"/>
      <c r="GR8" s="388"/>
      <c r="GS8" s="388"/>
      <c r="GT8" s="388"/>
      <c r="GU8" s="388"/>
      <c r="GV8" s="388"/>
      <c r="GW8" s="388"/>
      <c r="GX8" s="127"/>
      <c r="GY8" s="127"/>
      <c r="GZ8" s="127"/>
      <c r="HA8" s="127"/>
      <c r="HB8" s="127"/>
      <c r="HC8" s="127"/>
      <c r="HD8" s="127"/>
      <c r="HE8" s="127"/>
      <c r="HF8" s="127"/>
      <c r="HG8" s="127"/>
      <c r="HH8" s="127"/>
      <c r="HI8" s="127"/>
      <c r="HJ8" s="127"/>
      <c r="HK8" s="127"/>
      <c r="HL8" s="127"/>
      <c r="HM8" s="127"/>
      <c r="HN8" s="127"/>
      <c r="HO8" s="127"/>
      <c r="HP8" s="127"/>
      <c r="HQ8" s="127"/>
      <c r="HR8" s="127"/>
      <c r="HS8" s="127"/>
      <c r="HT8" s="127"/>
      <c r="HU8" s="127"/>
      <c r="HV8" s="127"/>
      <c r="HW8" s="127"/>
      <c r="HX8" s="127"/>
      <c r="HY8" s="127"/>
      <c r="HZ8" s="127"/>
      <c r="IA8" s="127"/>
      <c r="IB8" s="127"/>
      <c r="IC8" s="127"/>
      <c r="ID8" s="127"/>
      <c r="IE8" s="127"/>
      <c r="IF8" s="127"/>
      <c r="IG8" s="127"/>
      <c r="IH8" s="127"/>
      <c r="II8" s="127"/>
      <c r="IJ8" s="127"/>
      <c r="IK8" s="127"/>
      <c r="IL8" s="127"/>
      <c r="IM8" s="127"/>
      <c r="IN8" s="127"/>
      <c r="IO8" s="127"/>
      <c r="IP8" s="127"/>
      <c r="IQ8" s="127"/>
      <c r="IR8" s="127"/>
      <c r="IS8" s="127"/>
      <c r="IT8" s="127"/>
      <c r="IU8" s="127"/>
      <c r="IV8" s="127"/>
    </row>
    <row r="9" spans="1:256" s="138" customFormat="1" ht="50.25" customHeight="1">
      <c r="A9" s="127"/>
      <c r="B9" s="374" t="s">
        <v>251</v>
      </c>
      <c r="C9" s="374"/>
      <c r="D9" s="374"/>
      <c r="E9" s="379" t="str">
        <f>IF(入力シート!E3="","",入力シート!E3)</f>
        <v/>
      </c>
      <c r="F9" s="379"/>
      <c r="G9" s="379"/>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c r="AP9" s="379"/>
      <c r="AQ9" s="379"/>
      <c r="AR9" s="379"/>
      <c r="AS9" s="379"/>
      <c r="AT9" s="379"/>
      <c r="AU9" s="379"/>
      <c r="AV9" s="379"/>
      <c r="AW9" s="379"/>
      <c r="AX9" s="379"/>
      <c r="AY9" s="379"/>
      <c r="AZ9" s="379"/>
      <c r="BA9" s="379"/>
      <c r="BB9" s="379"/>
      <c r="BC9" s="379"/>
      <c r="BD9" s="379"/>
      <c r="BE9" s="379"/>
      <c r="BF9" s="379"/>
      <c r="BG9" s="379"/>
      <c r="BH9" s="379"/>
      <c r="BI9" s="379"/>
      <c r="BJ9" s="379"/>
      <c r="BK9" s="379"/>
      <c r="BL9" s="379"/>
      <c r="BM9" s="379"/>
      <c r="BN9" s="386"/>
      <c r="BO9" s="131"/>
      <c r="BP9" s="374" t="s">
        <v>251</v>
      </c>
      <c r="BQ9" s="374"/>
      <c r="BR9" s="374"/>
      <c r="BS9" s="379" t="str">
        <f>E9</f>
        <v/>
      </c>
      <c r="BT9" s="379"/>
      <c r="BU9" s="379"/>
      <c r="BV9" s="379"/>
      <c r="BW9" s="379"/>
      <c r="BX9" s="379"/>
      <c r="BY9" s="379"/>
      <c r="BZ9" s="379"/>
      <c r="CA9" s="379"/>
      <c r="CB9" s="379"/>
      <c r="CC9" s="379"/>
      <c r="CD9" s="379"/>
      <c r="CE9" s="379"/>
      <c r="CF9" s="379"/>
      <c r="CG9" s="379"/>
      <c r="CH9" s="379"/>
      <c r="CI9" s="379"/>
      <c r="CJ9" s="379"/>
      <c r="CK9" s="379"/>
      <c r="CL9" s="379"/>
      <c r="CM9" s="379"/>
      <c r="CN9" s="379"/>
      <c r="CO9" s="379"/>
      <c r="CP9" s="379"/>
      <c r="CQ9" s="379"/>
      <c r="CR9" s="379"/>
      <c r="CS9" s="379"/>
      <c r="CT9" s="379"/>
      <c r="CU9" s="379"/>
      <c r="CV9" s="379"/>
      <c r="CW9" s="379"/>
      <c r="CX9" s="379"/>
      <c r="CY9" s="379"/>
      <c r="CZ9" s="379"/>
      <c r="DA9" s="379"/>
      <c r="DB9" s="379"/>
      <c r="DC9" s="379"/>
      <c r="DD9" s="379"/>
      <c r="DE9" s="379"/>
      <c r="DF9" s="379"/>
      <c r="DG9" s="379"/>
      <c r="DH9" s="379"/>
      <c r="DI9" s="379"/>
      <c r="DJ9" s="379"/>
      <c r="DK9" s="379"/>
      <c r="DL9" s="379"/>
      <c r="DM9" s="379"/>
      <c r="DN9" s="379"/>
      <c r="DO9" s="379"/>
      <c r="DP9" s="379"/>
      <c r="DQ9" s="379"/>
      <c r="DR9" s="379"/>
      <c r="DS9" s="379"/>
      <c r="DT9" s="379"/>
      <c r="DU9" s="379"/>
      <c r="DV9" s="379"/>
      <c r="DW9" s="379"/>
      <c r="DX9" s="379"/>
      <c r="DY9" s="379"/>
      <c r="DZ9" s="379"/>
      <c r="EA9" s="379"/>
      <c r="EB9" s="386"/>
      <c r="EC9" s="131"/>
      <c r="ED9" s="374" t="s">
        <v>251</v>
      </c>
      <c r="EE9" s="374"/>
      <c r="EF9" s="374"/>
      <c r="EG9" s="379" t="str">
        <f>E9</f>
        <v/>
      </c>
      <c r="EH9" s="379"/>
      <c r="EI9" s="379"/>
      <c r="EJ9" s="379"/>
      <c r="EK9" s="379"/>
      <c r="EL9" s="379"/>
      <c r="EM9" s="379"/>
      <c r="EN9" s="379"/>
      <c r="EO9" s="379"/>
      <c r="EP9" s="379"/>
      <c r="EQ9" s="379"/>
      <c r="ER9" s="379"/>
      <c r="ES9" s="379"/>
      <c r="ET9" s="379"/>
      <c r="EU9" s="379"/>
      <c r="EV9" s="379"/>
      <c r="EW9" s="379"/>
      <c r="EX9" s="379"/>
      <c r="EY9" s="379"/>
      <c r="EZ9" s="379"/>
      <c r="FA9" s="379"/>
      <c r="FB9" s="379"/>
      <c r="FC9" s="379"/>
      <c r="FD9" s="379"/>
      <c r="FE9" s="379"/>
      <c r="FF9" s="379"/>
      <c r="FG9" s="379"/>
      <c r="FH9" s="379"/>
      <c r="FI9" s="379"/>
      <c r="FJ9" s="379"/>
      <c r="FK9" s="379"/>
      <c r="FL9" s="379"/>
      <c r="FM9" s="379"/>
      <c r="FN9" s="379"/>
      <c r="FO9" s="379"/>
      <c r="FP9" s="379"/>
      <c r="FQ9" s="379"/>
      <c r="FR9" s="379"/>
      <c r="FS9" s="379"/>
      <c r="FT9" s="379"/>
      <c r="FU9" s="379"/>
      <c r="FV9" s="379"/>
      <c r="FW9" s="379"/>
      <c r="FX9" s="379"/>
      <c r="FY9" s="379"/>
      <c r="FZ9" s="379"/>
      <c r="GA9" s="379"/>
      <c r="GB9" s="379"/>
      <c r="GC9" s="379"/>
      <c r="GD9" s="379"/>
      <c r="GE9" s="379"/>
      <c r="GF9" s="379"/>
      <c r="GG9" s="379"/>
      <c r="GH9" s="379"/>
      <c r="GI9" s="379"/>
      <c r="GJ9" s="379"/>
      <c r="GK9" s="379"/>
      <c r="GL9" s="379"/>
      <c r="GM9" s="379"/>
      <c r="GN9" s="379"/>
      <c r="GO9" s="379"/>
      <c r="GP9" s="383"/>
      <c r="GQ9" s="127"/>
      <c r="GR9" s="388"/>
      <c r="GS9" s="388"/>
      <c r="GT9" s="388"/>
      <c r="GU9" s="388"/>
      <c r="GV9" s="388"/>
      <c r="GW9" s="388"/>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7"/>
      <c r="IT9" s="127"/>
      <c r="IU9" s="127"/>
      <c r="IV9" s="127"/>
    </row>
    <row r="10" spans="1:256" s="139" customFormat="1" ht="30.75" customHeight="1">
      <c r="A10" s="127"/>
      <c r="B10" s="374" t="s">
        <v>252</v>
      </c>
      <c r="C10" s="374"/>
      <c r="D10" s="374"/>
      <c r="E10" s="375" t="str">
        <f>IF(入力シート!E5="","",入力シート!E5)</f>
        <v/>
      </c>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75"/>
      <c r="AS10" s="375"/>
      <c r="AT10" s="375"/>
      <c r="AU10" s="375"/>
      <c r="AV10" s="375"/>
      <c r="AW10" s="375"/>
      <c r="AX10" s="375"/>
      <c r="AY10" s="375"/>
      <c r="AZ10" s="375"/>
      <c r="BA10" s="375"/>
      <c r="BB10" s="375"/>
      <c r="BC10" s="375"/>
      <c r="BD10" s="375"/>
      <c r="BE10" s="375"/>
      <c r="BF10" s="375"/>
      <c r="BG10" s="375"/>
      <c r="BH10" s="375"/>
      <c r="BI10" s="375"/>
      <c r="BJ10" s="375"/>
      <c r="BK10" s="375"/>
      <c r="BL10" s="375"/>
      <c r="BM10" s="375"/>
      <c r="BN10" s="386"/>
      <c r="BO10" s="131"/>
      <c r="BP10" s="374" t="s">
        <v>252</v>
      </c>
      <c r="BQ10" s="374"/>
      <c r="BR10" s="374"/>
      <c r="BS10" s="375" t="str">
        <f>E10</f>
        <v/>
      </c>
      <c r="BT10" s="375"/>
      <c r="BU10" s="375"/>
      <c r="BV10" s="375"/>
      <c r="BW10" s="375"/>
      <c r="BX10" s="375"/>
      <c r="BY10" s="375"/>
      <c r="BZ10" s="375"/>
      <c r="CA10" s="375"/>
      <c r="CB10" s="375"/>
      <c r="CC10" s="375"/>
      <c r="CD10" s="375"/>
      <c r="CE10" s="375"/>
      <c r="CF10" s="375"/>
      <c r="CG10" s="375"/>
      <c r="CH10" s="375"/>
      <c r="CI10" s="375"/>
      <c r="CJ10" s="375"/>
      <c r="CK10" s="375"/>
      <c r="CL10" s="375"/>
      <c r="CM10" s="375"/>
      <c r="CN10" s="375"/>
      <c r="CO10" s="375"/>
      <c r="CP10" s="375"/>
      <c r="CQ10" s="375"/>
      <c r="CR10" s="375"/>
      <c r="CS10" s="375"/>
      <c r="CT10" s="375"/>
      <c r="CU10" s="375"/>
      <c r="CV10" s="375"/>
      <c r="CW10" s="375"/>
      <c r="CX10" s="375"/>
      <c r="CY10" s="375"/>
      <c r="CZ10" s="375"/>
      <c r="DA10" s="375"/>
      <c r="DB10" s="375"/>
      <c r="DC10" s="375"/>
      <c r="DD10" s="375"/>
      <c r="DE10" s="375"/>
      <c r="DF10" s="375"/>
      <c r="DG10" s="375"/>
      <c r="DH10" s="375"/>
      <c r="DI10" s="375"/>
      <c r="DJ10" s="375"/>
      <c r="DK10" s="375"/>
      <c r="DL10" s="375"/>
      <c r="DM10" s="375"/>
      <c r="DN10" s="375"/>
      <c r="DO10" s="375"/>
      <c r="DP10" s="375"/>
      <c r="DQ10" s="375"/>
      <c r="DR10" s="375"/>
      <c r="DS10" s="375"/>
      <c r="DT10" s="375"/>
      <c r="DU10" s="375"/>
      <c r="DV10" s="375"/>
      <c r="DW10" s="375"/>
      <c r="DX10" s="375"/>
      <c r="DY10" s="375"/>
      <c r="DZ10" s="375"/>
      <c r="EA10" s="375"/>
      <c r="EB10" s="386"/>
      <c r="EC10" s="131"/>
      <c r="ED10" s="374" t="s">
        <v>252</v>
      </c>
      <c r="EE10" s="374"/>
      <c r="EF10" s="374"/>
      <c r="EG10" s="375" t="str">
        <f>E10</f>
        <v/>
      </c>
      <c r="EH10" s="375"/>
      <c r="EI10" s="375"/>
      <c r="EJ10" s="375"/>
      <c r="EK10" s="375"/>
      <c r="EL10" s="375"/>
      <c r="EM10" s="375"/>
      <c r="EN10" s="375"/>
      <c r="EO10" s="375"/>
      <c r="EP10" s="375"/>
      <c r="EQ10" s="375"/>
      <c r="ER10" s="375"/>
      <c r="ES10" s="375"/>
      <c r="ET10" s="375"/>
      <c r="EU10" s="375"/>
      <c r="EV10" s="375"/>
      <c r="EW10" s="375"/>
      <c r="EX10" s="375"/>
      <c r="EY10" s="375"/>
      <c r="EZ10" s="375"/>
      <c r="FA10" s="375"/>
      <c r="FB10" s="375"/>
      <c r="FC10" s="375"/>
      <c r="FD10" s="375"/>
      <c r="FE10" s="375"/>
      <c r="FF10" s="375"/>
      <c r="FG10" s="375"/>
      <c r="FH10" s="375"/>
      <c r="FI10" s="375"/>
      <c r="FJ10" s="375"/>
      <c r="FK10" s="375"/>
      <c r="FL10" s="375"/>
      <c r="FM10" s="375"/>
      <c r="FN10" s="375"/>
      <c r="FO10" s="375"/>
      <c r="FP10" s="375"/>
      <c r="FQ10" s="375"/>
      <c r="FR10" s="375"/>
      <c r="FS10" s="375"/>
      <c r="FT10" s="375"/>
      <c r="FU10" s="375"/>
      <c r="FV10" s="375"/>
      <c r="FW10" s="375"/>
      <c r="FX10" s="375"/>
      <c r="FY10" s="375"/>
      <c r="FZ10" s="375"/>
      <c r="GA10" s="375"/>
      <c r="GB10" s="375"/>
      <c r="GC10" s="375"/>
      <c r="GD10" s="375"/>
      <c r="GE10" s="375"/>
      <c r="GF10" s="375"/>
      <c r="GG10" s="375"/>
      <c r="GH10" s="375"/>
      <c r="GI10" s="375"/>
      <c r="GJ10" s="375"/>
      <c r="GK10" s="375"/>
      <c r="GL10" s="375"/>
      <c r="GM10" s="375"/>
      <c r="GN10" s="375"/>
      <c r="GO10" s="375"/>
      <c r="GP10" s="383"/>
      <c r="GQ10" s="127"/>
      <c r="GR10" s="388"/>
      <c r="GS10" s="388"/>
      <c r="GT10" s="388"/>
      <c r="GU10" s="388"/>
      <c r="GV10" s="388"/>
      <c r="GW10" s="388"/>
      <c r="GX10" s="127"/>
      <c r="GY10" s="127"/>
      <c r="GZ10" s="127"/>
      <c r="HA10" s="127"/>
      <c r="HB10" s="127"/>
      <c r="HC10" s="127"/>
      <c r="HD10" s="127"/>
      <c r="HE10" s="127"/>
      <c r="HF10" s="127"/>
      <c r="HG10" s="127"/>
      <c r="HH10" s="127"/>
      <c r="HI10" s="127"/>
      <c r="HJ10" s="127"/>
      <c r="HK10" s="127"/>
      <c r="HL10" s="127"/>
      <c r="HM10" s="127"/>
      <c r="HN10" s="127"/>
      <c r="HO10" s="127"/>
      <c r="HP10" s="127"/>
      <c r="HQ10" s="127"/>
      <c r="HR10" s="127"/>
      <c r="HS10" s="127"/>
      <c r="HT10" s="127"/>
      <c r="HU10" s="127"/>
      <c r="HV10" s="127"/>
      <c r="HW10" s="127"/>
      <c r="HX10" s="127"/>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row>
    <row r="11" spans="1:256" s="140" customFormat="1" ht="21" customHeight="1">
      <c r="A11" s="127"/>
      <c r="B11" s="374"/>
      <c r="C11" s="374"/>
      <c r="D11" s="374"/>
      <c r="E11" s="368" t="s">
        <v>253</v>
      </c>
      <c r="F11" s="368"/>
      <c r="G11" s="368"/>
      <c r="H11" s="368"/>
      <c r="I11" s="368"/>
      <c r="J11" s="368"/>
      <c r="K11" s="368"/>
      <c r="L11" s="368"/>
      <c r="M11" s="368"/>
      <c r="N11" s="368"/>
      <c r="O11" s="369" t="str">
        <f>IF(入力シート!E7="","",入力シート!E7)</f>
        <v/>
      </c>
      <c r="P11" s="369"/>
      <c r="Q11" s="369"/>
      <c r="R11" s="369"/>
      <c r="S11" s="369"/>
      <c r="T11" s="369"/>
      <c r="U11" s="369"/>
      <c r="V11" s="369"/>
      <c r="W11" s="369"/>
      <c r="X11" s="369"/>
      <c r="Y11" s="369"/>
      <c r="Z11" s="369"/>
      <c r="AA11" s="369"/>
      <c r="AB11" s="369"/>
      <c r="AC11" s="369"/>
      <c r="AD11" s="369"/>
      <c r="AE11" s="369"/>
      <c r="AF11" s="369"/>
      <c r="AG11" s="369"/>
      <c r="AH11" s="369"/>
      <c r="AI11" s="369"/>
      <c r="AJ11" s="369"/>
      <c r="AK11" s="369"/>
      <c r="AL11" s="369"/>
      <c r="AM11" s="369"/>
      <c r="AN11" s="369"/>
      <c r="AO11" s="369"/>
      <c r="AP11" s="369"/>
      <c r="AQ11" s="376" t="s">
        <v>254</v>
      </c>
      <c r="AR11" s="376"/>
      <c r="AS11" s="376"/>
      <c r="AT11" s="376"/>
      <c r="AU11" s="376"/>
      <c r="AV11" s="376"/>
      <c r="AW11" s="376"/>
      <c r="AX11" s="376"/>
      <c r="AY11" s="376"/>
      <c r="AZ11" s="376"/>
      <c r="BA11" s="376"/>
      <c r="BB11" s="376"/>
      <c r="BC11" s="376"/>
      <c r="BD11" s="376"/>
      <c r="BE11" s="376"/>
      <c r="BF11" s="376"/>
      <c r="BG11" s="376"/>
      <c r="BH11" s="376"/>
      <c r="BI11" s="376"/>
      <c r="BJ11" s="376"/>
      <c r="BK11" s="376"/>
      <c r="BL11" s="376"/>
      <c r="BM11" s="376"/>
      <c r="BN11" s="386"/>
      <c r="BO11" s="377"/>
      <c r="BP11" s="374"/>
      <c r="BQ11" s="374"/>
      <c r="BR11" s="374"/>
      <c r="BS11" s="368" t="s">
        <v>253</v>
      </c>
      <c r="BT11" s="368"/>
      <c r="BU11" s="368"/>
      <c r="BV11" s="368"/>
      <c r="BW11" s="368"/>
      <c r="BX11" s="368"/>
      <c r="BY11" s="368"/>
      <c r="BZ11" s="368"/>
      <c r="CA11" s="368"/>
      <c r="CB11" s="368"/>
      <c r="CC11" s="369" t="str">
        <f>O11</f>
        <v/>
      </c>
      <c r="CD11" s="369"/>
      <c r="CE11" s="369"/>
      <c r="CF11" s="369"/>
      <c r="CG11" s="369"/>
      <c r="CH11" s="369"/>
      <c r="CI11" s="369"/>
      <c r="CJ11" s="369"/>
      <c r="CK11" s="369"/>
      <c r="CL11" s="369"/>
      <c r="CM11" s="369"/>
      <c r="CN11" s="369"/>
      <c r="CO11" s="369"/>
      <c r="CP11" s="369"/>
      <c r="CQ11" s="369"/>
      <c r="CR11" s="369"/>
      <c r="CS11" s="369"/>
      <c r="CT11" s="369"/>
      <c r="CU11" s="369"/>
      <c r="CV11" s="369"/>
      <c r="CW11" s="369"/>
      <c r="CX11" s="369"/>
      <c r="CY11" s="369"/>
      <c r="CZ11" s="369"/>
      <c r="DA11" s="369"/>
      <c r="DB11" s="369"/>
      <c r="DC11" s="369"/>
      <c r="DD11" s="369"/>
      <c r="DE11" s="376" t="s">
        <v>254</v>
      </c>
      <c r="DF11" s="376"/>
      <c r="DG11" s="376"/>
      <c r="DH11" s="376"/>
      <c r="DI11" s="376"/>
      <c r="DJ11" s="376"/>
      <c r="DK11" s="376"/>
      <c r="DL11" s="376"/>
      <c r="DM11" s="376"/>
      <c r="DN11" s="376"/>
      <c r="DO11" s="376"/>
      <c r="DP11" s="376"/>
      <c r="DQ11" s="376"/>
      <c r="DR11" s="376"/>
      <c r="DS11" s="376"/>
      <c r="DT11" s="376"/>
      <c r="DU11" s="376"/>
      <c r="DV11" s="376"/>
      <c r="DW11" s="376"/>
      <c r="DX11" s="376"/>
      <c r="DY11" s="376"/>
      <c r="DZ11" s="376"/>
      <c r="EA11" s="376"/>
      <c r="EB11" s="386"/>
      <c r="EC11" s="367" t="s">
        <v>255</v>
      </c>
      <c r="ED11" s="374"/>
      <c r="EE11" s="374"/>
      <c r="EF11" s="374"/>
      <c r="EG11" s="368" t="s">
        <v>253</v>
      </c>
      <c r="EH11" s="368"/>
      <c r="EI11" s="368"/>
      <c r="EJ11" s="368"/>
      <c r="EK11" s="368"/>
      <c r="EL11" s="368"/>
      <c r="EM11" s="368"/>
      <c r="EN11" s="368"/>
      <c r="EO11" s="368"/>
      <c r="EP11" s="368"/>
      <c r="EQ11" s="369" t="str">
        <f>O11</f>
        <v/>
      </c>
      <c r="ER11" s="369"/>
      <c r="ES11" s="369"/>
      <c r="ET11" s="369"/>
      <c r="EU11" s="369"/>
      <c r="EV11" s="369"/>
      <c r="EW11" s="369"/>
      <c r="EX11" s="369"/>
      <c r="EY11" s="369"/>
      <c r="EZ11" s="369"/>
      <c r="FA11" s="369"/>
      <c r="FB11" s="369"/>
      <c r="FC11" s="369"/>
      <c r="FD11" s="369"/>
      <c r="FE11" s="369"/>
      <c r="FF11" s="369"/>
      <c r="FG11" s="369"/>
      <c r="FH11" s="369"/>
      <c r="FI11" s="369"/>
      <c r="FJ11" s="369"/>
      <c r="FK11" s="369"/>
      <c r="FL11" s="369"/>
      <c r="FM11" s="369"/>
      <c r="FN11" s="369"/>
      <c r="FO11" s="369"/>
      <c r="FP11" s="369"/>
      <c r="FQ11" s="369"/>
      <c r="FR11" s="369"/>
      <c r="FS11" s="376" t="s">
        <v>254</v>
      </c>
      <c r="FT11" s="376"/>
      <c r="FU11" s="376"/>
      <c r="FV11" s="376"/>
      <c r="FW11" s="376"/>
      <c r="FX11" s="376"/>
      <c r="FY11" s="376"/>
      <c r="FZ11" s="376"/>
      <c r="GA11" s="376"/>
      <c r="GB11" s="376"/>
      <c r="GC11" s="376"/>
      <c r="GD11" s="376"/>
      <c r="GE11" s="376"/>
      <c r="GF11" s="376"/>
      <c r="GG11" s="376"/>
      <c r="GH11" s="376"/>
      <c r="GI11" s="376"/>
      <c r="GJ11" s="376"/>
      <c r="GK11" s="376"/>
      <c r="GL11" s="376"/>
      <c r="GM11" s="376"/>
      <c r="GN11" s="376"/>
      <c r="GO11" s="376"/>
      <c r="GP11" s="383"/>
      <c r="GQ11" s="127"/>
      <c r="GR11" s="388"/>
      <c r="GS11" s="388"/>
      <c r="GT11" s="388"/>
      <c r="GU11" s="388"/>
      <c r="GV11" s="388"/>
      <c r="GW11" s="388"/>
      <c r="GX11" s="127"/>
      <c r="GY11" s="127"/>
      <c r="GZ11" s="127"/>
      <c r="HA11" s="127"/>
      <c r="HB11" s="127"/>
      <c r="HC11" s="127"/>
      <c r="HD11" s="127"/>
      <c r="HE11" s="127"/>
      <c r="HF11" s="127"/>
      <c r="HG11" s="127"/>
      <c r="HH11" s="127"/>
      <c r="HI11" s="127"/>
      <c r="HJ11" s="127"/>
      <c r="HK11" s="127"/>
      <c r="HL11" s="127"/>
      <c r="HM11" s="127"/>
      <c r="HN11" s="127"/>
      <c r="HO11" s="127"/>
      <c r="HP11" s="127"/>
      <c r="HQ11" s="127"/>
      <c r="HR11" s="127"/>
      <c r="HS11" s="127"/>
      <c r="HT11" s="127"/>
      <c r="HU11" s="127"/>
      <c r="HV11" s="127"/>
      <c r="HW11" s="127"/>
      <c r="HX11" s="127"/>
      <c r="HY11" s="127"/>
      <c r="HZ11" s="127"/>
      <c r="IA11" s="127"/>
      <c r="IB11" s="127"/>
      <c r="IC11" s="127"/>
      <c r="ID11" s="127"/>
      <c r="IE11" s="127"/>
      <c r="IF11" s="127"/>
      <c r="IG11" s="127"/>
      <c r="IH11" s="127"/>
      <c r="II11" s="127"/>
      <c r="IJ11" s="127"/>
      <c r="IK11" s="127"/>
      <c r="IL11" s="127"/>
      <c r="IM11" s="127"/>
      <c r="IN11" s="127"/>
      <c r="IO11" s="127"/>
      <c r="IP11" s="127"/>
      <c r="IQ11" s="127"/>
      <c r="IR11" s="127"/>
      <c r="IS11" s="127"/>
      <c r="IT11" s="127"/>
      <c r="IU11" s="127"/>
      <c r="IV11" s="127"/>
    </row>
    <row r="12" spans="1:256" s="141" customFormat="1" ht="9.75" customHeight="1">
      <c r="A12" s="127"/>
      <c r="B12" s="378" t="s">
        <v>256</v>
      </c>
      <c r="C12" s="378"/>
      <c r="D12" s="378"/>
      <c r="E12" s="378"/>
      <c r="F12" s="378"/>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8"/>
      <c r="AL12" s="378"/>
      <c r="AM12" s="378"/>
      <c r="AN12" s="378"/>
      <c r="AO12" s="378"/>
      <c r="AP12" s="378"/>
      <c r="AQ12" s="378"/>
      <c r="AR12" s="378"/>
      <c r="AS12" s="378"/>
      <c r="AT12" s="378"/>
      <c r="AU12" s="378"/>
      <c r="AV12" s="378"/>
      <c r="AW12" s="378"/>
      <c r="AX12" s="378"/>
      <c r="AY12" s="378"/>
      <c r="AZ12" s="378"/>
      <c r="BA12" s="378"/>
      <c r="BB12" s="378"/>
      <c r="BC12" s="378"/>
      <c r="BD12" s="378"/>
      <c r="BE12" s="378"/>
      <c r="BF12" s="378"/>
      <c r="BG12" s="378"/>
      <c r="BH12" s="378"/>
      <c r="BI12" s="378"/>
      <c r="BJ12" s="378"/>
      <c r="BK12" s="378"/>
      <c r="BL12" s="378"/>
      <c r="BM12" s="378"/>
      <c r="BN12" s="127"/>
      <c r="BO12" s="377"/>
      <c r="BP12" s="378" t="s">
        <v>256</v>
      </c>
      <c r="BQ12" s="378"/>
      <c r="BR12" s="378"/>
      <c r="BS12" s="378"/>
      <c r="BT12" s="378"/>
      <c r="BU12" s="378"/>
      <c r="BV12" s="378"/>
      <c r="BW12" s="378"/>
      <c r="BX12" s="378"/>
      <c r="BY12" s="378"/>
      <c r="BZ12" s="378"/>
      <c r="CA12" s="378"/>
      <c r="CB12" s="378"/>
      <c r="CC12" s="378"/>
      <c r="CD12" s="378"/>
      <c r="CE12" s="378"/>
      <c r="CF12" s="378"/>
      <c r="CG12" s="378"/>
      <c r="CH12" s="378"/>
      <c r="CI12" s="378"/>
      <c r="CJ12" s="378"/>
      <c r="CK12" s="378"/>
      <c r="CL12" s="378"/>
      <c r="CM12" s="378"/>
      <c r="CN12" s="378"/>
      <c r="CO12" s="378"/>
      <c r="CP12" s="378"/>
      <c r="CQ12" s="378"/>
      <c r="CR12" s="378"/>
      <c r="CS12" s="378"/>
      <c r="CT12" s="378"/>
      <c r="CU12" s="378"/>
      <c r="CV12" s="378"/>
      <c r="CW12" s="378"/>
      <c r="CX12" s="378"/>
      <c r="CY12" s="378"/>
      <c r="CZ12" s="378"/>
      <c r="DA12" s="378"/>
      <c r="DB12" s="378"/>
      <c r="DC12" s="378"/>
      <c r="DD12" s="378"/>
      <c r="DE12" s="378"/>
      <c r="DF12" s="378"/>
      <c r="DG12" s="378"/>
      <c r="DH12" s="378"/>
      <c r="DI12" s="378"/>
      <c r="DJ12" s="378"/>
      <c r="DK12" s="378"/>
      <c r="DL12" s="378"/>
      <c r="DM12" s="378"/>
      <c r="DN12" s="378"/>
      <c r="DO12" s="378"/>
      <c r="DP12" s="378"/>
      <c r="DQ12" s="378"/>
      <c r="DR12" s="378"/>
      <c r="DS12" s="378"/>
      <c r="DT12" s="378"/>
      <c r="DU12" s="378"/>
      <c r="DV12" s="378"/>
      <c r="DW12" s="378"/>
      <c r="DX12" s="378"/>
      <c r="DY12" s="378"/>
      <c r="DZ12" s="378"/>
      <c r="EA12" s="378"/>
      <c r="EB12" s="127"/>
      <c r="EC12" s="367"/>
      <c r="ED12" s="378" t="s">
        <v>256</v>
      </c>
      <c r="EE12" s="378"/>
      <c r="EF12" s="378"/>
      <c r="EG12" s="378"/>
      <c r="EH12" s="378"/>
      <c r="EI12" s="378"/>
      <c r="EJ12" s="378"/>
      <c r="EK12" s="378"/>
      <c r="EL12" s="378"/>
      <c r="EM12" s="378"/>
      <c r="EN12" s="378"/>
      <c r="EO12" s="378"/>
      <c r="EP12" s="378"/>
      <c r="EQ12" s="378"/>
      <c r="ER12" s="378"/>
      <c r="ES12" s="378"/>
      <c r="ET12" s="378"/>
      <c r="EU12" s="378"/>
      <c r="EV12" s="378"/>
      <c r="EW12" s="378"/>
      <c r="EX12" s="378"/>
      <c r="EY12" s="378"/>
      <c r="EZ12" s="378"/>
      <c r="FA12" s="378"/>
      <c r="FB12" s="378"/>
      <c r="FC12" s="378"/>
      <c r="FD12" s="378"/>
      <c r="FE12" s="378"/>
      <c r="FF12" s="378"/>
      <c r="FG12" s="378"/>
      <c r="FH12" s="378"/>
      <c r="FI12" s="378"/>
      <c r="FJ12" s="378"/>
      <c r="FK12" s="378"/>
      <c r="FL12" s="378"/>
      <c r="FM12" s="378"/>
      <c r="FN12" s="378"/>
      <c r="FO12" s="378"/>
      <c r="FP12" s="378"/>
      <c r="FQ12" s="378"/>
      <c r="FR12" s="378"/>
      <c r="FS12" s="378"/>
      <c r="FT12" s="378"/>
      <c r="FU12" s="378"/>
      <c r="FV12" s="378"/>
      <c r="FW12" s="378"/>
      <c r="FX12" s="378"/>
      <c r="FY12" s="378"/>
      <c r="FZ12" s="378"/>
      <c r="GA12" s="378"/>
      <c r="GB12" s="378"/>
      <c r="GC12" s="378"/>
      <c r="GD12" s="378"/>
      <c r="GE12" s="378"/>
      <c r="GF12" s="378"/>
      <c r="GG12" s="378"/>
      <c r="GH12" s="378"/>
      <c r="GI12" s="378"/>
      <c r="GJ12" s="378"/>
      <c r="GK12" s="378"/>
      <c r="GL12" s="378"/>
      <c r="GM12" s="378"/>
      <c r="GN12" s="378"/>
      <c r="GO12" s="378"/>
      <c r="GP12" s="132"/>
      <c r="GQ12" s="127"/>
      <c r="GR12" s="388"/>
      <c r="GS12" s="388"/>
      <c r="GT12" s="388"/>
      <c r="GU12" s="388"/>
      <c r="GV12" s="388"/>
      <c r="GW12" s="388"/>
      <c r="GX12" s="127"/>
      <c r="GY12" s="127"/>
      <c r="GZ12" s="127"/>
      <c r="HA12" s="127"/>
      <c r="HB12" s="127"/>
      <c r="HC12" s="127"/>
      <c r="HD12" s="127"/>
      <c r="HE12" s="127"/>
      <c r="HF12" s="127"/>
      <c r="HG12" s="127"/>
      <c r="HH12" s="127"/>
      <c r="HI12" s="127"/>
      <c r="HJ12" s="127"/>
      <c r="HK12" s="127"/>
      <c r="HL12" s="127"/>
      <c r="HM12" s="127"/>
      <c r="HN12" s="127"/>
      <c r="HO12" s="127"/>
      <c r="HP12" s="127"/>
      <c r="HQ12" s="127"/>
      <c r="HR12" s="127"/>
      <c r="HS12" s="127"/>
      <c r="HT12" s="127"/>
      <c r="HU12" s="127"/>
      <c r="HV12" s="127"/>
      <c r="HW12" s="127"/>
      <c r="HX12" s="127"/>
      <c r="HY12" s="127"/>
      <c r="HZ12" s="127"/>
      <c r="IA12" s="127"/>
      <c r="IB12" s="127"/>
      <c r="IC12" s="127"/>
      <c r="ID12" s="127"/>
      <c r="IE12" s="127"/>
      <c r="IF12" s="127"/>
      <c r="IG12" s="127"/>
      <c r="IH12" s="127"/>
      <c r="II12" s="127"/>
      <c r="IJ12" s="127"/>
      <c r="IK12" s="127"/>
      <c r="IL12" s="127"/>
      <c r="IM12" s="127"/>
      <c r="IN12" s="127"/>
      <c r="IO12" s="127"/>
      <c r="IP12" s="127"/>
      <c r="IQ12" s="127"/>
      <c r="IR12" s="127"/>
      <c r="IS12" s="127"/>
      <c r="IT12" s="127"/>
      <c r="IU12" s="127"/>
      <c r="IV12" s="127"/>
    </row>
    <row r="13" spans="1:256" s="142" customFormat="1" ht="8.25" customHeight="1">
      <c r="A13" s="127"/>
      <c r="B13" s="373" t="s">
        <v>257</v>
      </c>
      <c r="C13" s="373"/>
      <c r="D13" s="373"/>
      <c r="E13" s="373"/>
      <c r="F13" s="373"/>
      <c r="G13" s="373"/>
      <c r="H13" s="365" t="s">
        <v>258</v>
      </c>
      <c r="I13" s="365"/>
      <c r="J13" s="365"/>
      <c r="K13" s="365"/>
      <c r="L13" s="365"/>
      <c r="M13" s="365"/>
      <c r="N13" s="366" t="s">
        <v>259</v>
      </c>
      <c r="O13" s="366"/>
      <c r="P13" s="366"/>
      <c r="Q13" s="366"/>
      <c r="R13" s="366"/>
      <c r="S13" s="366"/>
      <c r="T13" s="366"/>
      <c r="U13" s="366"/>
      <c r="V13" s="366"/>
      <c r="W13" s="366"/>
      <c r="X13" s="366"/>
      <c r="Y13" s="366"/>
      <c r="Z13" s="366"/>
      <c r="AA13" s="366"/>
      <c r="AB13" s="366"/>
      <c r="AC13" s="366"/>
      <c r="AD13" s="366"/>
      <c r="AE13" s="366"/>
      <c r="AF13" s="365" t="s">
        <v>260</v>
      </c>
      <c r="AG13" s="365"/>
      <c r="AH13" s="365"/>
      <c r="AI13" s="365"/>
      <c r="AJ13" s="365"/>
      <c r="AK13" s="365"/>
      <c r="AL13" s="370"/>
      <c r="AM13" s="370"/>
      <c r="AN13" s="370"/>
      <c r="AO13" s="370"/>
      <c r="AP13" s="371" t="s">
        <v>261</v>
      </c>
      <c r="AQ13" s="371"/>
      <c r="AR13" s="371"/>
      <c r="AS13" s="371"/>
      <c r="AT13" s="371"/>
      <c r="AU13" s="371"/>
      <c r="AV13" s="371"/>
      <c r="AW13" s="371"/>
      <c r="AX13" s="371"/>
      <c r="AY13" s="371"/>
      <c r="AZ13" s="371"/>
      <c r="BA13" s="371"/>
      <c r="BB13" s="371"/>
      <c r="BC13" s="371"/>
      <c r="BD13" s="371"/>
      <c r="BE13" s="371"/>
      <c r="BF13" s="371"/>
      <c r="BG13" s="371"/>
      <c r="BH13" s="371"/>
      <c r="BI13" s="371"/>
      <c r="BJ13" s="371"/>
      <c r="BK13" s="371"/>
      <c r="BL13" s="371"/>
      <c r="BM13" s="371"/>
      <c r="BN13" s="127"/>
      <c r="BO13" s="377"/>
      <c r="BP13" s="373" t="s">
        <v>257</v>
      </c>
      <c r="BQ13" s="373"/>
      <c r="BR13" s="373"/>
      <c r="BS13" s="373"/>
      <c r="BT13" s="373"/>
      <c r="BU13" s="373"/>
      <c r="BV13" s="365" t="s">
        <v>258</v>
      </c>
      <c r="BW13" s="365"/>
      <c r="BX13" s="365"/>
      <c r="BY13" s="365"/>
      <c r="BZ13" s="365"/>
      <c r="CA13" s="365"/>
      <c r="CB13" s="366" t="s">
        <v>259</v>
      </c>
      <c r="CC13" s="366"/>
      <c r="CD13" s="366"/>
      <c r="CE13" s="366"/>
      <c r="CF13" s="366"/>
      <c r="CG13" s="366"/>
      <c r="CH13" s="366"/>
      <c r="CI13" s="366"/>
      <c r="CJ13" s="366"/>
      <c r="CK13" s="366"/>
      <c r="CL13" s="366"/>
      <c r="CM13" s="366"/>
      <c r="CN13" s="366"/>
      <c r="CO13" s="366"/>
      <c r="CP13" s="366"/>
      <c r="CQ13" s="366"/>
      <c r="CR13" s="366"/>
      <c r="CS13" s="366"/>
      <c r="CT13" s="365" t="s">
        <v>260</v>
      </c>
      <c r="CU13" s="365"/>
      <c r="CV13" s="365"/>
      <c r="CW13" s="365"/>
      <c r="CX13" s="365"/>
      <c r="CY13" s="365"/>
      <c r="CZ13" s="372"/>
      <c r="DA13" s="372"/>
      <c r="DB13" s="372"/>
      <c r="DC13" s="372"/>
      <c r="DD13" s="371" t="s">
        <v>261</v>
      </c>
      <c r="DE13" s="371"/>
      <c r="DF13" s="371"/>
      <c r="DG13" s="371"/>
      <c r="DH13" s="371"/>
      <c r="DI13" s="371"/>
      <c r="DJ13" s="371"/>
      <c r="DK13" s="371"/>
      <c r="DL13" s="371"/>
      <c r="DM13" s="371"/>
      <c r="DN13" s="371"/>
      <c r="DO13" s="371"/>
      <c r="DP13" s="371"/>
      <c r="DQ13" s="371"/>
      <c r="DR13" s="371"/>
      <c r="DS13" s="371"/>
      <c r="DT13" s="371"/>
      <c r="DU13" s="371"/>
      <c r="DV13" s="371"/>
      <c r="DW13" s="371"/>
      <c r="DX13" s="371"/>
      <c r="DY13" s="371"/>
      <c r="DZ13" s="371"/>
      <c r="EA13" s="371"/>
      <c r="EB13" s="127"/>
      <c r="EC13" s="367"/>
      <c r="ED13" s="373" t="s">
        <v>257</v>
      </c>
      <c r="EE13" s="373"/>
      <c r="EF13" s="373"/>
      <c r="EG13" s="373"/>
      <c r="EH13" s="373"/>
      <c r="EI13" s="373"/>
      <c r="EJ13" s="365" t="s">
        <v>258</v>
      </c>
      <c r="EK13" s="365"/>
      <c r="EL13" s="365"/>
      <c r="EM13" s="365"/>
      <c r="EN13" s="365"/>
      <c r="EO13" s="365"/>
      <c r="EP13" s="366" t="s">
        <v>259</v>
      </c>
      <c r="EQ13" s="366"/>
      <c r="ER13" s="366"/>
      <c r="ES13" s="366"/>
      <c r="ET13" s="366"/>
      <c r="EU13" s="366"/>
      <c r="EV13" s="366"/>
      <c r="EW13" s="366"/>
      <c r="EX13" s="366"/>
      <c r="EY13" s="366"/>
      <c r="EZ13" s="366"/>
      <c r="FA13" s="366"/>
      <c r="FB13" s="366"/>
      <c r="FC13" s="366"/>
      <c r="FD13" s="366"/>
      <c r="FE13" s="366"/>
      <c r="FF13" s="366"/>
      <c r="FG13" s="366"/>
      <c r="FH13" s="365" t="s">
        <v>260</v>
      </c>
      <c r="FI13" s="365"/>
      <c r="FJ13" s="365"/>
      <c r="FK13" s="365"/>
      <c r="FL13" s="365"/>
      <c r="FM13" s="365"/>
      <c r="FN13" s="370"/>
      <c r="FO13" s="370"/>
      <c r="FP13" s="370"/>
      <c r="FQ13" s="370"/>
      <c r="FR13" s="371" t="s">
        <v>261</v>
      </c>
      <c r="FS13" s="371"/>
      <c r="FT13" s="371"/>
      <c r="FU13" s="371"/>
      <c r="FV13" s="371"/>
      <c r="FW13" s="371"/>
      <c r="FX13" s="371"/>
      <c r="FY13" s="371"/>
      <c r="FZ13" s="371"/>
      <c r="GA13" s="371"/>
      <c r="GB13" s="371"/>
      <c r="GC13" s="371"/>
      <c r="GD13" s="371"/>
      <c r="GE13" s="371"/>
      <c r="GF13" s="371"/>
      <c r="GG13" s="371"/>
      <c r="GH13" s="371"/>
      <c r="GI13" s="371"/>
      <c r="GJ13" s="371"/>
      <c r="GK13" s="371"/>
      <c r="GL13" s="371"/>
      <c r="GM13" s="371"/>
      <c r="GN13" s="371"/>
      <c r="GO13" s="371"/>
      <c r="GP13" s="132"/>
      <c r="GQ13" s="127"/>
      <c r="GR13" s="388"/>
      <c r="GS13" s="388"/>
      <c r="GT13" s="388"/>
      <c r="GU13" s="388"/>
      <c r="GV13" s="388"/>
      <c r="GW13" s="388"/>
      <c r="GX13" s="127"/>
      <c r="GY13" s="127"/>
      <c r="GZ13" s="127"/>
      <c r="HA13" s="127"/>
      <c r="HB13" s="127"/>
      <c r="HC13" s="127"/>
      <c r="HD13" s="127"/>
      <c r="HE13" s="127"/>
      <c r="HF13" s="127"/>
      <c r="HG13" s="127"/>
      <c r="HH13" s="127"/>
      <c r="HI13" s="127"/>
      <c r="HJ13" s="127"/>
      <c r="HK13" s="127"/>
      <c r="HL13" s="127"/>
      <c r="HM13" s="127"/>
      <c r="HN13" s="127"/>
      <c r="HO13" s="127"/>
      <c r="HP13" s="127"/>
      <c r="HQ13" s="127"/>
      <c r="HR13" s="127"/>
      <c r="HS13" s="127"/>
      <c r="HT13" s="127"/>
      <c r="HU13" s="127"/>
      <c r="HV13" s="127"/>
      <c r="HW13" s="127"/>
      <c r="HX13" s="127"/>
      <c r="HY13" s="127"/>
      <c r="HZ13" s="127"/>
      <c r="IA13" s="127"/>
      <c r="IB13" s="127"/>
      <c r="IC13" s="127"/>
      <c r="ID13" s="127"/>
      <c r="IE13" s="127"/>
      <c r="IF13" s="127"/>
      <c r="IG13" s="127"/>
      <c r="IH13" s="127"/>
      <c r="II13" s="127"/>
      <c r="IJ13" s="127"/>
      <c r="IK13" s="127"/>
      <c r="IL13" s="127"/>
      <c r="IM13" s="127"/>
      <c r="IN13" s="127"/>
      <c r="IO13" s="127"/>
      <c r="IP13" s="127"/>
      <c r="IQ13" s="127"/>
      <c r="IR13" s="127"/>
      <c r="IS13" s="127"/>
      <c r="IT13" s="127"/>
      <c r="IU13" s="127"/>
      <c r="IV13" s="127"/>
    </row>
    <row r="14" spans="1:256" s="160" customFormat="1" ht="5" customHeight="1">
      <c r="A14" s="127"/>
      <c r="B14" s="143"/>
      <c r="C14" s="144"/>
      <c r="D14" s="145"/>
      <c r="E14" s="144"/>
      <c r="F14" s="144"/>
      <c r="G14" s="145"/>
      <c r="H14" s="146"/>
      <c r="I14" s="144"/>
      <c r="J14" s="144"/>
      <c r="K14" s="147"/>
      <c r="L14" s="147"/>
      <c r="M14" s="148"/>
      <c r="N14" s="149"/>
      <c r="O14" s="149"/>
      <c r="P14" s="144"/>
      <c r="Q14" s="364" t="s">
        <v>89</v>
      </c>
      <c r="R14" s="364"/>
      <c r="S14" s="364"/>
      <c r="T14" s="150"/>
      <c r="U14" s="151"/>
      <c r="V14" s="152"/>
      <c r="W14" s="364" t="s">
        <v>90</v>
      </c>
      <c r="X14" s="364"/>
      <c r="Y14" s="364"/>
      <c r="Z14" s="149"/>
      <c r="AA14" s="149"/>
      <c r="AB14" s="153"/>
      <c r="AC14" s="364" t="s">
        <v>91</v>
      </c>
      <c r="AD14" s="364"/>
      <c r="AE14" s="364"/>
      <c r="AF14" s="154"/>
      <c r="AG14" s="155"/>
      <c r="AH14" s="127"/>
      <c r="AI14" s="127"/>
      <c r="AJ14" s="127"/>
      <c r="AK14" s="156"/>
      <c r="AL14" s="157"/>
      <c r="AM14" s="157"/>
      <c r="AN14" s="157"/>
      <c r="AO14" s="158"/>
      <c r="AP14" s="159"/>
      <c r="BM14" s="161"/>
      <c r="BN14" s="127"/>
      <c r="BO14" s="377"/>
      <c r="BP14" s="353">
        <v>11</v>
      </c>
      <c r="BQ14" s="353"/>
      <c r="BR14" s="353"/>
      <c r="BS14" s="144"/>
      <c r="BT14" s="144"/>
      <c r="BU14" s="145"/>
      <c r="BV14" s="284">
        <v>13</v>
      </c>
      <c r="BW14" s="284"/>
      <c r="BX14" s="284"/>
      <c r="BY14" s="147"/>
      <c r="BZ14" s="147"/>
      <c r="CA14" s="148"/>
      <c r="CB14" s="284">
        <v>15</v>
      </c>
      <c r="CC14" s="284"/>
      <c r="CD14" s="284"/>
      <c r="CE14" s="364" t="s">
        <v>89</v>
      </c>
      <c r="CF14" s="364"/>
      <c r="CG14" s="364"/>
      <c r="CH14" s="284">
        <v>17</v>
      </c>
      <c r="CI14" s="284"/>
      <c r="CJ14" s="284"/>
      <c r="CK14" s="364" t="s">
        <v>90</v>
      </c>
      <c r="CL14" s="364"/>
      <c r="CM14" s="364"/>
      <c r="CN14" s="284">
        <v>19</v>
      </c>
      <c r="CO14" s="284"/>
      <c r="CP14" s="284"/>
      <c r="CQ14" s="364" t="s">
        <v>91</v>
      </c>
      <c r="CR14" s="364"/>
      <c r="CS14" s="364"/>
      <c r="CT14" s="284">
        <v>21</v>
      </c>
      <c r="CU14" s="284"/>
      <c r="CV14" s="284"/>
      <c r="CW14" s="127"/>
      <c r="CX14" s="127"/>
      <c r="CY14" s="156"/>
      <c r="CZ14" s="157"/>
      <c r="DA14" s="157"/>
      <c r="DB14" s="157"/>
      <c r="DC14" s="158"/>
      <c r="DD14" s="284">
        <v>23</v>
      </c>
      <c r="DE14" s="284"/>
      <c r="DF14" s="284"/>
      <c r="DY14" s="363">
        <v>32</v>
      </c>
      <c r="DZ14" s="363"/>
      <c r="EA14" s="363"/>
      <c r="EB14" s="127"/>
      <c r="EC14" s="367"/>
      <c r="ED14" s="353"/>
      <c r="EE14" s="353"/>
      <c r="EF14" s="353"/>
      <c r="EG14" s="144"/>
      <c r="EH14" s="144"/>
      <c r="EI14" s="145"/>
      <c r="EJ14" s="284"/>
      <c r="EK14" s="284"/>
      <c r="EL14" s="284"/>
      <c r="EM14" s="147"/>
      <c r="EN14" s="147"/>
      <c r="EO14" s="148"/>
      <c r="EP14" s="149"/>
      <c r="EQ14" s="149"/>
      <c r="ER14" s="144"/>
      <c r="ES14" s="364" t="s">
        <v>89</v>
      </c>
      <c r="ET14" s="364"/>
      <c r="EU14" s="364"/>
      <c r="EV14" s="150"/>
      <c r="EW14" s="151"/>
      <c r="EX14" s="152"/>
      <c r="EY14" s="364" t="s">
        <v>90</v>
      </c>
      <c r="EZ14" s="364"/>
      <c r="FA14" s="364"/>
      <c r="FB14" s="149"/>
      <c r="FC14" s="149"/>
      <c r="FD14" s="153"/>
      <c r="FE14" s="364" t="s">
        <v>91</v>
      </c>
      <c r="FF14" s="364"/>
      <c r="FG14" s="364"/>
      <c r="FH14" s="284"/>
      <c r="FI14" s="284"/>
      <c r="FJ14" s="284"/>
      <c r="FK14" s="127"/>
      <c r="FL14" s="127"/>
      <c r="FM14" s="156"/>
      <c r="FN14" s="157"/>
      <c r="FO14" s="157"/>
      <c r="FP14" s="157"/>
      <c r="FQ14" s="158"/>
      <c r="FR14" s="284"/>
      <c r="FS14" s="284"/>
      <c r="FT14" s="284"/>
      <c r="GM14" s="363"/>
      <c r="GN14" s="363"/>
      <c r="GO14" s="363"/>
      <c r="GP14" s="132"/>
      <c r="GQ14" s="127"/>
      <c r="GR14" s="388"/>
      <c r="GS14" s="388"/>
      <c r="GT14" s="388"/>
      <c r="GU14" s="388"/>
      <c r="GV14" s="388"/>
      <c r="GW14" s="388"/>
      <c r="GX14" s="127"/>
      <c r="GY14" s="127"/>
      <c r="GZ14" s="127"/>
      <c r="HA14" s="127"/>
      <c r="HB14" s="127"/>
      <c r="HC14" s="127"/>
      <c r="HD14" s="127"/>
      <c r="HE14" s="127"/>
      <c r="HF14" s="127"/>
      <c r="HG14" s="127"/>
      <c r="HH14" s="127"/>
      <c r="HI14" s="127"/>
      <c r="HJ14" s="127"/>
      <c r="HK14" s="127"/>
      <c r="HL14" s="127"/>
      <c r="HM14" s="127"/>
      <c r="HN14" s="127"/>
      <c r="HO14" s="127"/>
      <c r="HP14" s="127"/>
      <c r="HQ14" s="127"/>
      <c r="HR14" s="127"/>
      <c r="HS14" s="127"/>
      <c r="HT14" s="127"/>
      <c r="HU14" s="127"/>
      <c r="HV14" s="127"/>
      <c r="HW14" s="127"/>
      <c r="HX14" s="127"/>
      <c r="HY14" s="127"/>
      <c r="HZ14" s="127"/>
      <c r="IA14" s="127"/>
      <c r="IB14" s="127"/>
      <c r="IC14" s="127"/>
      <c r="ID14" s="127"/>
      <c r="IE14" s="127"/>
      <c r="IF14" s="127"/>
      <c r="IG14" s="127"/>
      <c r="IH14" s="127"/>
      <c r="II14" s="127"/>
      <c r="IJ14" s="127"/>
      <c r="IK14" s="127"/>
      <c r="IL14" s="127"/>
      <c r="IM14" s="127"/>
      <c r="IN14" s="127"/>
      <c r="IO14" s="127"/>
      <c r="IP14" s="127"/>
      <c r="IQ14" s="127"/>
      <c r="IR14" s="127"/>
      <c r="IS14" s="127"/>
      <c r="IT14" s="127"/>
      <c r="IU14" s="127"/>
      <c r="IV14" s="127"/>
    </row>
    <row r="15" spans="1:256" ht="11.75" customHeight="1">
      <c r="B15" s="361" t="str">
        <f ca="1">IF(入力シート!Z7="","",入力シート!Z7)</f>
        <v>0</v>
      </c>
      <c r="C15" s="361"/>
      <c r="D15" s="361"/>
      <c r="E15" s="360">
        <f ca="1">IF(入力シート!AA7="","",入力シート!AA7)</f>
        <v>6</v>
      </c>
      <c r="F15" s="360"/>
      <c r="G15" s="360"/>
      <c r="H15" s="354">
        <v>0</v>
      </c>
      <c r="I15" s="354"/>
      <c r="J15" s="354"/>
      <c r="K15" s="355">
        <v>2</v>
      </c>
      <c r="L15" s="355"/>
      <c r="M15" s="355"/>
      <c r="N15" s="360" t="str">
        <f>IF(入力シート!Z10="","",入力シート!Z10)</f>
        <v/>
      </c>
      <c r="O15" s="360"/>
      <c r="P15" s="360"/>
      <c r="Q15" s="360" t="str">
        <f>IF(入力シート!AA10="","",入力シート!AA10)</f>
        <v/>
      </c>
      <c r="R15" s="360"/>
      <c r="S15" s="360"/>
      <c r="T15" s="354" t="str">
        <f>IF(入力シート!AB10="","",入力シート!AB10)</f>
        <v/>
      </c>
      <c r="U15" s="354"/>
      <c r="V15" s="354"/>
      <c r="W15" s="355" t="str">
        <f>IF(入力シート!AC10="","",入力シート!AC10)</f>
        <v/>
      </c>
      <c r="X15" s="355"/>
      <c r="Y15" s="355"/>
      <c r="Z15" s="360" t="str">
        <f>IF(入力シート!AD10="","",入力シート!AD10)</f>
        <v/>
      </c>
      <c r="AA15" s="360"/>
      <c r="AB15" s="360"/>
      <c r="AC15" s="360" t="str">
        <f>IF(入力シート!AE10="","",入力シート!AE10)</f>
        <v/>
      </c>
      <c r="AD15" s="360"/>
      <c r="AE15" s="360"/>
      <c r="AF15" s="354" t="str">
        <f>IF(入力シート!Z8="","",入力シート!Z8)</f>
        <v/>
      </c>
      <c r="AG15" s="354"/>
      <c r="AH15" s="354"/>
      <c r="AI15" s="355" t="str">
        <f>IF(入力シート!AA8="","",入力シート!AA8)</f>
        <v/>
      </c>
      <c r="AJ15" s="355"/>
      <c r="AK15" s="355"/>
      <c r="AL15" s="356"/>
      <c r="AM15" s="356"/>
      <c r="AN15" s="356"/>
      <c r="AO15" s="356"/>
      <c r="AP15" s="362" t="str">
        <f>入力シート!AJ9</f>
        <v/>
      </c>
      <c r="AQ15" s="362"/>
      <c r="AR15" s="362"/>
      <c r="AS15" s="362"/>
      <c r="AT15" s="362"/>
      <c r="AU15" s="362"/>
      <c r="AV15" s="362"/>
      <c r="AW15" s="362"/>
      <c r="AX15" s="362"/>
      <c r="AY15" s="362"/>
      <c r="AZ15" s="362"/>
      <c r="BA15" s="362"/>
      <c r="BB15" s="362"/>
      <c r="BC15" s="362"/>
      <c r="BD15" s="362"/>
      <c r="BE15" s="362"/>
      <c r="BF15" s="362"/>
      <c r="BG15" s="362"/>
      <c r="BH15" s="362"/>
      <c r="BI15" s="362"/>
      <c r="BJ15" s="362"/>
      <c r="BK15" s="362"/>
      <c r="BL15" s="362"/>
      <c r="BM15" s="362"/>
      <c r="BO15" s="377"/>
      <c r="BP15" s="361" t="str">
        <f ca="1">B15</f>
        <v>0</v>
      </c>
      <c r="BQ15" s="361"/>
      <c r="BR15" s="361"/>
      <c r="BS15" s="360">
        <f ca="1">E15</f>
        <v>6</v>
      </c>
      <c r="BT15" s="360"/>
      <c r="BU15" s="360"/>
      <c r="BV15" s="354">
        <v>0</v>
      </c>
      <c r="BW15" s="354"/>
      <c r="BX15" s="354"/>
      <c r="BY15" s="355">
        <v>2</v>
      </c>
      <c r="BZ15" s="355"/>
      <c r="CA15" s="355"/>
      <c r="CB15" s="360" t="str">
        <f>N15</f>
        <v/>
      </c>
      <c r="CC15" s="360"/>
      <c r="CD15" s="360"/>
      <c r="CE15" s="360" t="str">
        <f>Q15</f>
        <v/>
      </c>
      <c r="CF15" s="360"/>
      <c r="CG15" s="360"/>
      <c r="CH15" s="354" t="str">
        <f>T15</f>
        <v/>
      </c>
      <c r="CI15" s="354"/>
      <c r="CJ15" s="354"/>
      <c r="CK15" s="355" t="str">
        <f>W15</f>
        <v/>
      </c>
      <c r="CL15" s="355"/>
      <c r="CM15" s="355"/>
      <c r="CN15" s="360" t="str">
        <f>Z15</f>
        <v/>
      </c>
      <c r="CO15" s="360"/>
      <c r="CP15" s="360"/>
      <c r="CQ15" s="360" t="str">
        <f>AC15</f>
        <v/>
      </c>
      <c r="CR15" s="360"/>
      <c r="CS15" s="360"/>
      <c r="CT15" s="354" t="str">
        <f>AF15</f>
        <v/>
      </c>
      <c r="CU15" s="354"/>
      <c r="CV15" s="354"/>
      <c r="CW15" s="355" t="str">
        <f>AI15</f>
        <v/>
      </c>
      <c r="CX15" s="355"/>
      <c r="CY15" s="355"/>
      <c r="CZ15" s="356"/>
      <c r="DA15" s="356"/>
      <c r="DB15" s="356"/>
      <c r="DC15" s="356"/>
      <c r="DD15" s="357" t="str">
        <f>AP15</f>
        <v/>
      </c>
      <c r="DE15" s="357"/>
      <c r="DF15" s="357"/>
      <c r="DG15" s="357"/>
      <c r="DH15" s="357"/>
      <c r="DI15" s="357"/>
      <c r="DJ15" s="357"/>
      <c r="DK15" s="357"/>
      <c r="DL15" s="357"/>
      <c r="DM15" s="357"/>
      <c r="DN15" s="357"/>
      <c r="DO15" s="357"/>
      <c r="DP15" s="357"/>
      <c r="DQ15" s="357"/>
      <c r="DR15" s="357"/>
      <c r="DS15" s="357"/>
      <c r="DT15" s="357"/>
      <c r="DU15" s="357"/>
      <c r="DV15" s="357"/>
      <c r="DW15" s="357"/>
      <c r="DX15" s="357"/>
      <c r="DY15" s="357"/>
      <c r="DZ15" s="357"/>
      <c r="EA15" s="357"/>
      <c r="EC15" s="367"/>
      <c r="ED15" s="361" t="str">
        <f ca="1">B15</f>
        <v>0</v>
      </c>
      <c r="EE15" s="361"/>
      <c r="EF15" s="361"/>
      <c r="EG15" s="360">
        <f ca="1">E15</f>
        <v>6</v>
      </c>
      <c r="EH15" s="360"/>
      <c r="EI15" s="360"/>
      <c r="EJ15" s="354">
        <v>0</v>
      </c>
      <c r="EK15" s="354"/>
      <c r="EL15" s="354"/>
      <c r="EM15" s="355">
        <v>2</v>
      </c>
      <c r="EN15" s="355"/>
      <c r="EO15" s="355"/>
      <c r="EP15" s="360" t="str">
        <f>N15</f>
        <v/>
      </c>
      <c r="EQ15" s="360"/>
      <c r="ER15" s="360"/>
      <c r="ES15" s="360" t="str">
        <f>Q15</f>
        <v/>
      </c>
      <c r="ET15" s="360"/>
      <c r="EU15" s="360"/>
      <c r="EV15" s="354" t="str">
        <f>T15</f>
        <v/>
      </c>
      <c r="EW15" s="354"/>
      <c r="EX15" s="354"/>
      <c r="EY15" s="355" t="str">
        <f>W15</f>
        <v/>
      </c>
      <c r="EZ15" s="355"/>
      <c r="FA15" s="355"/>
      <c r="FB15" s="360" t="str">
        <f>Z15</f>
        <v/>
      </c>
      <c r="FC15" s="360"/>
      <c r="FD15" s="360"/>
      <c r="FE15" s="360" t="str">
        <f>AC15</f>
        <v/>
      </c>
      <c r="FF15" s="360"/>
      <c r="FG15" s="360"/>
      <c r="FH15" s="354" t="str">
        <f>AF15</f>
        <v/>
      </c>
      <c r="FI15" s="354"/>
      <c r="FJ15" s="354"/>
      <c r="FK15" s="355" t="str">
        <f>AI15</f>
        <v/>
      </c>
      <c r="FL15" s="355"/>
      <c r="FM15" s="355"/>
      <c r="FN15" s="356"/>
      <c r="FO15" s="356"/>
      <c r="FP15" s="356"/>
      <c r="FQ15" s="356"/>
      <c r="FR15" s="357" t="str">
        <f>AP15</f>
        <v/>
      </c>
      <c r="FS15" s="357"/>
      <c r="FT15" s="357"/>
      <c r="FU15" s="357"/>
      <c r="FV15" s="357"/>
      <c r="FW15" s="357"/>
      <c r="FX15" s="357"/>
      <c r="FY15" s="357"/>
      <c r="FZ15" s="357"/>
      <c r="GA15" s="357"/>
      <c r="GB15" s="357"/>
      <c r="GC15" s="357"/>
      <c r="GD15" s="357"/>
      <c r="GE15" s="357"/>
      <c r="GF15" s="357"/>
      <c r="GG15" s="357"/>
      <c r="GH15" s="357"/>
      <c r="GI15" s="357"/>
      <c r="GJ15" s="357"/>
      <c r="GK15" s="357"/>
      <c r="GL15" s="357"/>
      <c r="GM15" s="357"/>
      <c r="GN15" s="357"/>
      <c r="GO15" s="357"/>
      <c r="GP15" s="132"/>
      <c r="GR15" s="388"/>
      <c r="GS15" s="388"/>
      <c r="GT15" s="388"/>
      <c r="GU15" s="388"/>
      <c r="GV15" s="388"/>
      <c r="GW15" s="388"/>
    </row>
    <row r="16" spans="1:256" s="165" customFormat="1" ht="2" customHeight="1">
      <c r="A16" s="127"/>
      <c r="B16" s="162"/>
      <c r="C16" s="163"/>
      <c r="D16" s="164"/>
      <c r="G16" s="163"/>
      <c r="H16" s="166"/>
      <c r="J16" s="164"/>
      <c r="K16" s="163"/>
      <c r="M16" s="167"/>
      <c r="N16" s="163"/>
      <c r="P16" s="164"/>
      <c r="Q16" s="163"/>
      <c r="T16" s="166"/>
      <c r="V16" s="164"/>
      <c r="W16" s="163"/>
      <c r="Y16" s="164"/>
      <c r="AB16" s="164"/>
      <c r="AC16" s="163"/>
      <c r="AF16" s="166"/>
      <c r="AH16" s="164"/>
      <c r="AK16" s="167"/>
      <c r="AL16" s="168"/>
      <c r="AM16" s="169"/>
      <c r="AN16" s="169"/>
      <c r="AO16" s="170"/>
      <c r="AR16" s="163"/>
      <c r="AU16" s="163"/>
      <c r="AX16" s="163"/>
      <c r="BA16" s="164"/>
      <c r="BD16" s="163"/>
      <c r="BG16" s="163"/>
      <c r="BJ16" s="163"/>
      <c r="BM16" s="171"/>
      <c r="BN16" s="127"/>
      <c r="BO16" s="377"/>
      <c r="BP16" s="162"/>
      <c r="BQ16" s="163"/>
      <c r="BR16" s="164"/>
      <c r="BU16" s="163"/>
      <c r="BV16" s="166"/>
      <c r="BX16" s="164"/>
      <c r="BY16" s="163"/>
      <c r="CA16" s="167"/>
      <c r="CB16" s="163"/>
      <c r="CD16" s="164"/>
      <c r="CE16" s="163"/>
      <c r="CH16" s="166"/>
      <c r="CJ16" s="164"/>
      <c r="CK16" s="163"/>
      <c r="CM16" s="164"/>
      <c r="CP16" s="164"/>
      <c r="CQ16" s="163"/>
      <c r="CT16" s="166"/>
      <c r="CV16" s="164"/>
      <c r="CY16" s="167"/>
      <c r="CZ16" s="168"/>
      <c r="DA16" s="169"/>
      <c r="DB16" s="169"/>
      <c r="DC16" s="170"/>
      <c r="DF16" s="163"/>
      <c r="DI16" s="163"/>
      <c r="DL16" s="163"/>
      <c r="DO16" s="164"/>
      <c r="DR16" s="163"/>
      <c r="DU16" s="163"/>
      <c r="DX16" s="163"/>
      <c r="EA16" s="171"/>
      <c r="EB16" s="127"/>
      <c r="EC16" s="367"/>
      <c r="ED16" s="162"/>
      <c r="EE16" s="163"/>
      <c r="EF16" s="164"/>
      <c r="EI16" s="163"/>
      <c r="EJ16" s="166"/>
      <c r="EL16" s="164"/>
      <c r="EM16" s="163"/>
      <c r="EO16" s="167"/>
      <c r="EP16" s="163"/>
      <c r="ER16" s="164"/>
      <c r="ES16" s="163"/>
      <c r="EV16" s="166"/>
      <c r="EX16" s="164"/>
      <c r="EY16" s="163"/>
      <c r="FA16" s="164"/>
      <c r="FD16" s="164"/>
      <c r="FE16" s="163"/>
      <c r="FH16" s="166"/>
      <c r="FJ16" s="164"/>
      <c r="FM16" s="167"/>
      <c r="FN16" s="168"/>
      <c r="FO16" s="169"/>
      <c r="FP16" s="169"/>
      <c r="FQ16" s="170"/>
      <c r="FT16" s="163"/>
      <c r="FW16" s="163"/>
      <c r="FZ16" s="163"/>
      <c r="GC16" s="164"/>
      <c r="GF16" s="163"/>
      <c r="GI16" s="163"/>
      <c r="GL16" s="163"/>
      <c r="GO16" s="171"/>
      <c r="GP16" s="132"/>
      <c r="GQ16" s="127"/>
      <c r="GR16" s="388"/>
      <c r="GS16" s="388"/>
      <c r="GT16" s="388"/>
      <c r="GU16" s="388"/>
      <c r="GV16" s="388"/>
      <c r="GW16" s="388"/>
      <c r="GX16" s="127"/>
      <c r="GY16" s="127"/>
      <c r="GZ16" s="127"/>
      <c r="HA16" s="127"/>
      <c r="HB16" s="127"/>
      <c r="HC16" s="127"/>
      <c r="HD16" s="127"/>
      <c r="HE16" s="127"/>
      <c r="HF16" s="127"/>
      <c r="HG16" s="127"/>
      <c r="HH16" s="127"/>
      <c r="HI16" s="127"/>
      <c r="HJ16" s="127"/>
      <c r="HK16" s="127"/>
      <c r="HL16" s="127"/>
      <c r="HM16" s="127"/>
      <c r="HN16" s="127"/>
      <c r="HO16" s="127"/>
      <c r="HP16" s="127"/>
      <c r="HQ16" s="127"/>
      <c r="HR16" s="127"/>
      <c r="HS16" s="127"/>
      <c r="HT16" s="127"/>
      <c r="HU16" s="127"/>
      <c r="HV16" s="127"/>
      <c r="HW16" s="127"/>
      <c r="HX16" s="127"/>
      <c r="HY16" s="127"/>
      <c r="HZ16" s="127"/>
      <c r="IA16" s="127"/>
      <c r="IB16" s="127"/>
      <c r="IC16" s="127"/>
      <c r="ID16" s="127"/>
      <c r="IE16" s="127"/>
      <c r="IF16" s="127"/>
      <c r="IG16" s="127"/>
      <c r="IH16" s="127"/>
      <c r="II16" s="127"/>
      <c r="IJ16" s="127"/>
      <c r="IK16" s="127"/>
      <c r="IL16" s="127"/>
      <c r="IM16" s="127"/>
      <c r="IN16" s="127"/>
      <c r="IO16" s="127"/>
      <c r="IP16" s="127"/>
      <c r="IQ16" s="127"/>
      <c r="IR16" s="127"/>
      <c r="IS16" s="127"/>
      <c r="IT16" s="127"/>
      <c r="IU16" s="127"/>
      <c r="IV16" s="127"/>
    </row>
    <row r="17" spans="1:256" s="172" customFormat="1" ht="9" customHeight="1">
      <c r="A17" s="127"/>
      <c r="B17" s="358" t="s">
        <v>262</v>
      </c>
      <c r="C17" s="358"/>
      <c r="D17" s="358"/>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9" t="s">
        <v>263</v>
      </c>
      <c r="AQ17" s="359"/>
      <c r="AR17" s="359"/>
      <c r="AS17" s="359"/>
      <c r="AT17" s="359"/>
      <c r="AU17" s="359"/>
      <c r="AV17" s="359"/>
      <c r="AW17" s="359"/>
      <c r="AX17" s="359"/>
      <c r="AY17" s="359"/>
      <c r="AZ17" s="359"/>
      <c r="BA17" s="359"/>
      <c r="BB17" s="359"/>
      <c r="BC17" s="359"/>
      <c r="BD17" s="359"/>
      <c r="BE17" s="359"/>
      <c r="BF17" s="359"/>
      <c r="BG17" s="359"/>
      <c r="BH17" s="359"/>
      <c r="BI17" s="359"/>
      <c r="BJ17" s="359"/>
      <c r="BK17" s="359"/>
      <c r="BL17" s="359"/>
      <c r="BM17" s="359"/>
      <c r="BN17" s="127"/>
      <c r="BO17" s="377"/>
      <c r="BP17" s="358" t="s">
        <v>262</v>
      </c>
      <c r="BQ17" s="358"/>
      <c r="BR17" s="358"/>
      <c r="BS17" s="358"/>
      <c r="BT17" s="358"/>
      <c r="BU17" s="358"/>
      <c r="BV17" s="358"/>
      <c r="BW17" s="358"/>
      <c r="BX17" s="358"/>
      <c r="BY17" s="358"/>
      <c r="BZ17" s="358"/>
      <c r="CA17" s="358"/>
      <c r="CB17" s="358"/>
      <c r="CC17" s="358"/>
      <c r="CD17" s="358"/>
      <c r="CE17" s="358"/>
      <c r="CF17" s="358"/>
      <c r="CG17" s="358"/>
      <c r="CH17" s="358"/>
      <c r="CI17" s="358"/>
      <c r="CJ17" s="358"/>
      <c r="CK17" s="358"/>
      <c r="CL17" s="358"/>
      <c r="CM17" s="358"/>
      <c r="CN17" s="358"/>
      <c r="CO17" s="358"/>
      <c r="CP17" s="358"/>
      <c r="CQ17" s="358"/>
      <c r="CR17" s="358"/>
      <c r="CS17" s="358"/>
      <c r="CT17" s="358"/>
      <c r="CU17" s="358"/>
      <c r="CV17" s="358"/>
      <c r="CW17" s="358"/>
      <c r="CX17" s="358"/>
      <c r="CY17" s="358"/>
      <c r="CZ17" s="358"/>
      <c r="DA17" s="358"/>
      <c r="DB17" s="358"/>
      <c r="DC17" s="358"/>
      <c r="DD17" s="359" t="s">
        <v>263</v>
      </c>
      <c r="DE17" s="359"/>
      <c r="DF17" s="359"/>
      <c r="DG17" s="359"/>
      <c r="DH17" s="359"/>
      <c r="DI17" s="359"/>
      <c r="DJ17" s="359"/>
      <c r="DK17" s="359"/>
      <c r="DL17" s="359"/>
      <c r="DM17" s="359"/>
      <c r="DN17" s="359"/>
      <c r="DO17" s="359"/>
      <c r="DP17" s="359"/>
      <c r="DQ17" s="359"/>
      <c r="DR17" s="359"/>
      <c r="DS17" s="359"/>
      <c r="DT17" s="359"/>
      <c r="DU17" s="359"/>
      <c r="DV17" s="359"/>
      <c r="DW17" s="359"/>
      <c r="DX17" s="359"/>
      <c r="DY17" s="359"/>
      <c r="DZ17" s="359"/>
      <c r="EA17" s="359"/>
      <c r="EB17" s="127"/>
      <c r="EC17" s="367"/>
      <c r="ED17" s="358" t="s">
        <v>262</v>
      </c>
      <c r="EE17" s="358"/>
      <c r="EF17" s="358"/>
      <c r="EG17" s="358"/>
      <c r="EH17" s="358"/>
      <c r="EI17" s="358"/>
      <c r="EJ17" s="358"/>
      <c r="EK17" s="358"/>
      <c r="EL17" s="358"/>
      <c r="EM17" s="358"/>
      <c r="EN17" s="358"/>
      <c r="EO17" s="358"/>
      <c r="EP17" s="358"/>
      <c r="EQ17" s="358"/>
      <c r="ER17" s="358"/>
      <c r="ES17" s="358"/>
      <c r="ET17" s="358"/>
      <c r="EU17" s="358"/>
      <c r="EV17" s="358"/>
      <c r="EW17" s="358"/>
      <c r="EX17" s="358"/>
      <c r="EY17" s="358"/>
      <c r="EZ17" s="358"/>
      <c r="FA17" s="358"/>
      <c r="FB17" s="358"/>
      <c r="FC17" s="358"/>
      <c r="FD17" s="358"/>
      <c r="FE17" s="358"/>
      <c r="FF17" s="358"/>
      <c r="FG17" s="358"/>
      <c r="FH17" s="358"/>
      <c r="FI17" s="358"/>
      <c r="FJ17" s="358"/>
      <c r="FK17" s="358"/>
      <c r="FL17" s="358"/>
      <c r="FM17" s="358"/>
      <c r="FN17" s="358"/>
      <c r="FO17" s="358"/>
      <c r="FP17" s="358"/>
      <c r="FQ17" s="358"/>
      <c r="FR17" s="359" t="s">
        <v>263</v>
      </c>
      <c r="FS17" s="359"/>
      <c r="FT17" s="359"/>
      <c r="FU17" s="359"/>
      <c r="FV17" s="359"/>
      <c r="FW17" s="359"/>
      <c r="FX17" s="359"/>
      <c r="FY17" s="359"/>
      <c r="FZ17" s="359"/>
      <c r="GA17" s="359"/>
      <c r="GB17" s="359"/>
      <c r="GC17" s="359"/>
      <c r="GD17" s="359"/>
      <c r="GE17" s="359"/>
      <c r="GF17" s="359"/>
      <c r="GG17" s="359"/>
      <c r="GH17" s="359"/>
      <c r="GI17" s="359"/>
      <c r="GJ17" s="359"/>
      <c r="GK17" s="359"/>
      <c r="GL17" s="359"/>
      <c r="GM17" s="359"/>
      <c r="GN17" s="359"/>
      <c r="GO17" s="359"/>
      <c r="GP17" s="132"/>
      <c r="GQ17" s="127"/>
      <c r="GR17" s="388"/>
      <c r="GS17" s="388"/>
      <c r="GT17" s="388"/>
      <c r="GU17" s="388"/>
      <c r="GV17" s="388"/>
      <c r="GW17" s="388"/>
      <c r="GX17" s="127"/>
      <c r="GY17" s="127"/>
      <c r="GZ17" s="127"/>
      <c r="HA17" s="127"/>
      <c r="HB17" s="127"/>
      <c r="HC17" s="127"/>
      <c r="HD17" s="127"/>
      <c r="HE17" s="127"/>
      <c r="HF17" s="127"/>
      <c r="HG17" s="127"/>
      <c r="HH17" s="127"/>
      <c r="HI17" s="127"/>
      <c r="HJ17" s="127"/>
      <c r="HK17" s="127"/>
      <c r="HL17" s="127"/>
      <c r="HM17" s="127"/>
      <c r="HN17" s="127"/>
      <c r="HO17" s="127"/>
      <c r="HP17" s="127"/>
      <c r="HQ17" s="127"/>
      <c r="HR17" s="127"/>
      <c r="HS17" s="127"/>
      <c r="HT17" s="127"/>
      <c r="HU17" s="127"/>
      <c r="HV17" s="127"/>
      <c r="HW17" s="127"/>
      <c r="HX17" s="127"/>
      <c r="HY17" s="127"/>
      <c r="HZ17" s="127"/>
      <c r="IA17" s="127"/>
      <c r="IB17" s="127"/>
      <c r="IC17" s="127"/>
      <c r="ID17" s="127"/>
      <c r="IE17" s="127"/>
      <c r="IF17" s="127"/>
      <c r="IG17" s="127"/>
      <c r="IH17" s="127"/>
      <c r="II17" s="127"/>
      <c r="IJ17" s="127"/>
      <c r="IK17" s="127"/>
      <c r="IL17" s="127"/>
      <c r="IM17" s="127"/>
      <c r="IN17" s="127"/>
      <c r="IO17" s="127"/>
      <c r="IP17" s="127"/>
      <c r="IQ17" s="127"/>
      <c r="IR17" s="127"/>
      <c r="IS17" s="127"/>
      <c r="IT17" s="127"/>
      <c r="IU17" s="127"/>
      <c r="IV17" s="127"/>
    </row>
    <row r="18" spans="1:256" s="181" customFormat="1" ht="4.25" customHeight="1">
      <c r="A18" s="127"/>
      <c r="B18" s="173"/>
      <c r="C18" s="174"/>
      <c r="D18" s="175"/>
      <c r="E18" s="349" t="str">
        <f>IF(入力シート!E11="","",入力シート!E11)</f>
        <v/>
      </c>
      <c r="F18" s="349"/>
      <c r="G18" s="349"/>
      <c r="H18" s="176"/>
      <c r="I18" s="176"/>
      <c r="J18" s="349" t="str">
        <f>IF(入力シート!G11="","",入力シート!G11)</f>
        <v/>
      </c>
      <c r="K18" s="349"/>
      <c r="L18" s="349"/>
      <c r="M18" s="176"/>
      <c r="N18" s="177"/>
      <c r="O18" s="349" t="str">
        <f>IF(入力シート!I11="","",入力シート!I11)</f>
        <v/>
      </c>
      <c r="P18" s="349"/>
      <c r="Q18" s="349"/>
      <c r="R18" s="178"/>
      <c r="S18" s="179"/>
      <c r="T18" s="351" t="s">
        <v>264</v>
      </c>
      <c r="U18" s="351"/>
      <c r="V18" s="176"/>
      <c r="W18" s="180"/>
      <c r="X18" s="176"/>
      <c r="Y18" s="349" t="str">
        <f>IF(入力シート!E12="","",入力シート!E12)</f>
        <v/>
      </c>
      <c r="Z18" s="349"/>
      <c r="AA18" s="349"/>
      <c r="AB18" s="176"/>
      <c r="AC18" s="176"/>
      <c r="AD18" s="349" t="str">
        <f>IF(入力シート!G12="","",入力シート!G12)</f>
        <v/>
      </c>
      <c r="AE18" s="349"/>
      <c r="AF18" s="349"/>
      <c r="AG18" s="176"/>
      <c r="AH18" s="177"/>
      <c r="AI18" s="349" t="str">
        <f>IF(入力シート!I12="","",入力シート!I12)</f>
        <v/>
      </c>
      <c r="AJ18" s="349"/>
      <c r="AK18" s="349"/>
      <c r="AL18" s="178"/>
      <c r="AM18" s="179"/>
      <c r="AN18" s="351" t="s">
        <v>265</v>
      </c>
      <c r="AO18" s="351"/>
      <c r="AP18" s="284"/>
      <c r="AQ18" s="284"/>
      <c r="AR18" s="352" t="str">
        <f>IF(入力シート!E14="","",入力シート!E14)</f>
        <v/>
      </c>
      <c r="AS18" s="352"/>
      <c r="AT18" s="352"/>
      <c r="AU18" s="352"/>
      <c r="AV18" s="352"/>
      <c r="AW18" s="352"/>
      <c r="AX18" s="352"/>
      <c r="AY18" s="352"/>
      <c r="AZ18" s="352"/>
      <c r="BA18" s="352"/>
      <c r="BB18" s="352"/>
      <c r="BC18" s="352"/>
      <c r="BD18" s="352"/>
      <c r="BE18" s="352"/>
      <c r="BF18" s="352"/>
      <c r="BG18" s="352"/>
      <c r="BH18" s="352"/>
      <c r="BI18" s="352"/>
      <c r="BJ18" s="352"/>
      <c r="BK18" s="352"/>
      <c r="BL18" s="346"/>
      <c r="BM18" s="346"/>
      <c r="BN18" s="127"/>
      <c r="BO18" s="377"/>
      <c r="BP18" s="353">
        <v>33</v>
      </c>
      <c r="BQ18" s="353"/>
      <c r="BR18" s="353"/>
      <c r="BS18" s="349" t="str">
        <f>E18</f>
        <v/>
      </c>
      <c r="BT18" s="349"/>
      <c r="BU18" s="349"/>
      <c r="BV18" s="176"/>
      <c r="BW18" s="176"/>
      <c r="BX18" s="349" t="str">
        <f>J18</f>
        <v/>
      </c>
      <c r="BY18" s="349"/>
      <c r="BZ18" s="349"/>
      <c r="CA18" s="176"/>
      <c r="CB18" s="177"/>
      <c r="CC18" s="349" t="str">
        <f>O18</f>
        <v/>
      </c>
      <c r="CD18" s="349"/>
      <c r="CE18" s="349"/>
      <c r="CF18" s="350">
        <v>38</v>
      </c>
      <c r="CG18" s="350"/>
      <c r="CH18" s="351" t="s">
        <v>264</v>
      </c>
      <c r="CI18" s="351"/>
      <c r="CJ18" s="350">
        <v>39</v>
      </c>
      <c r="CK18" s="350"/>
      <c r="CL18" s="350"/>
      <c r="CM18" s="349" t="str">
        <f>Y18</f>
        <v/>
      </c>
      <c r="CN18" s="349"/>
      <c r="CO18" s="349"/>
      <c r="CP18" s="176"/>
      <c r="CQ18" s="176"/>
      <c r="CR18" s="349" t="str">
        <f>AD18</f>
        <v/>
      </c>
      <c r="CS18" s="349"/>
      <c r="CT18" s="349"/>
      <c r="CU18" s="176"/>
      <c r="CV18" s="177"/>
      <c r="CW18" s="349" t="str">
        <f>AI18</f>
        <v/>
      </c>
      <c r="CX18" s="349"/>
      <c r="CY18" s="349"/>
      <c r="CZ18" s="350">
        <v>44</v>
      </c>
      <c r="DA18" s="350"/>
      <c r="DB18" s="351" t="s">
        <v>265</v>
      </c>
      <c r="DC18" s="351"/>
      <c r="DD18" s="284">
        <v>45</v>
      </c>
      <c r="DE18" s="284"/>
      <c r="DF18" s="352" t="str">
        <f>入力シート!$AE$14</f>
        <v/>
      </c>
      <c r="DG18" s="352"/>
      <c r="DH18" s="352"/>
      <c r="DI18" s="352"/>
      <c r="DJ18" s="352"/>
      <c r="DK18" s="352"/>
      <c r="DL18" s="352"/>
      <c r="DM18" s="352"/>
      <c r="DN18" s="352"/>
      <c r="DO18" s="352"/>
      <c r="DP18" s="352"/>
      <c r="DQ18" s="352"/>
      <c r="DR18" s="352"/>
      <c r="DS18" s="352"/>
      <c r="DT18" s="352"/>
      <c r="DU18" s="352"/>
      <c r="DV18" s="352"/>
      <c r="DW18" s="352"/>
      <c r="DX18" s="352"/>
      <c r="DY18" s="352"/>
      <c r="DZ18" s="346">
        <v>46</v>
      </c>
      <c r="EA18" s="346"/>
      <c r="EB18" s="127"/>
      <c r="EC18" s="367"/>
      <c r="ED18" s="353"/>
      <c r="EE18" s="353"/>
      <c r="EF18" s="353"/>
      <c r="EG18" s="349" t="str">
        <f>E18</f>
        <v/>
      </c>
      <c r="EH18" s="349"/>
      <c r="EI18" s="349"/>
      <c r="EJ18" s="176"/>
      <c r="EK18" s="176"/>
      <c r="EL18" s="349" t="str">
        <f>J18</f>
        <v/>
      </c>
      <c r="EM18" s="349"/>
      <c r="EN18" s="349"/>
      <c r="EO18" s="176"/>
      <c r="EP18" s="177"/>
      <c r="EQ18" s="349" t="str">
        <f>O18</f>
        <v/>
      </c>
      <c r="ER18" s="349"/>
      <c r="ES18" s="349"/>
      <c r="ET18" s="182"/>
      <c r="EU18" s="178"/>
      <c r="EV18" s="351" t="s">
        <v>264</v>
      </c>
      <c r="EW18" s="351"/>
      <c r="EX18" s="350"/>
      <c r="EY18" s="350"/>
      <c r="EZ18" s="350"/>
      <c r="FA18" s="349" t="str">
        <f>Y18</f>
        <v/>
      </c>
      <c r="FB18" s="349"/>
      <c r="FC18" s="349"/>
      <c r="FD18" s="176"/>
      <c r="FE18" s="176"/>
      <c r="FF18" s="349" t="str">
        <f>AD18</f>
        <v/>
      </c>
      <c r="FG18" s="349"/>
      <c r="FH18" s="349"/>
      <c r="FI18" s="176"/>
      <c r="FJ18" s="177"/>
      <c r="FK18" s="349" t="str">
        <f>AI18</f>
        <v/>
      </c>
      <c r="FL18" s="349"/>
      <c r="FM18" s="349"/>
      <c r="FN18" s="350"/>
      <c r="FO18" s="350"/>
      <c r="FP18" s="351" t="s">
        <v>265</v>
      </c>
      <c r="FQ18" s="351"/>
      <c r="FR18" s="284"/>
      <c r="FS18" s="284"/>
      <c r="FT18" s="352" t="str">
        <f>AR18</f>
        <v/>
      </c>
      <c r="FU18" s="352"/>
      <c r="FV18" s="352"/>
      <c r="FW18" s="352"/>
      <c r="FX18" s="352"/>
      <c r="FY18" s="352"/>
      <c r="FZ18" s="352"/>
      <c r="GA18" s="352"/>
      <c r="GB18" s="352"/>
      <c r="GC18" s="352"/>
      <c r="GD18" s="352"/>
      <c r="GE18" s="352"/>
      <c r="GF18" s="352"/>
      <c r="GG18" s="352"/>
      <c r="GH18" s="352"/>
      <c r="GI18" s="352"/>
      <c r="GJ18" s="352"/>
      <c r="GK18" s="352"/>
      <c r="GL18" s="352"/>
      <c r="GM18" s="352"/>
      <c r="GN18" s="346"/>
      <c r="GO18" s="346"/>
      <c r="GP18" s="132"/>
      <c r="GQ18" s="127"/>
      <c r="GR18" s="388"/>
      <c r="GS18" s="388"/>
      <c r="GT18" s="388"/>
      <c r="GU18" s="388"/>
      <c r="GV18" s="388"/>
      <c r="GW18" s="388"/>
      <c r="GX18" s="127"/>
      <c r="GY18" s="127"/>
      <c r="GZ18" s="127"/>
      <c r="HA18" s="127"/>
      <c r="HB18" s="127"/>
      <c r="HC18" s="127"/>
      <c r="HD18" s="127"/>
      <c r="HE18" s="127"/>
      <c r="HF18" s="127"/>
      <c r="HG18" s="127"/>
      <c r="HH18" s="127"/>
      <c r="HI18" s="127"/>
      <c r="HJ18" s="127"/>
      <c r="HK18" s="127"/>
      <c r="HL18" s="127"/>
      <c r="HM18" s="127"/>
      <c r="HN18" s="127"/>
      <c r="HO18" s="127"/>
      <c r="HP18" s="127"/>
      <c r="HQ18" s="127"/>
      <c r="HR18" s="127"/>
      <c r="HS18" s="127"/>
      <c r="HT18" s="127"/>
      <c r="HU18" s="127"/>
      <c r="HV18" s="127"/>
      <c r="HW18" s="127"/>
      <c r="HX18" s="127"/>
      <c r="HY18" s="127"/>
      <c r="HZ18" s="127"/>
      <c r="IA18" s="127"/>
      <c r="IB18" s="127"/>
      <c r="IC18" s="127"/>
      <c r="ID18" s="127"/>
      <c r="IE18" s="127"/>
      <c r="IF18" s="127"/>
      <c r="IG18" s="127"/>
      <c r="IH18" s="127"/>
      <c r="II18" s="127"/>
      <c r="IJ18" s="127"/>
      <c r="IK18" s="127"/>
      <c r="IL18" s="127"/>
      <c r="IM18" s="127"/>
      <c r="IN18" s="127"/>
      <c r="IO18" s="127"/>
      <c r="IP18" s="127"/>
      <c r="IQ18" s="127"/>
      <c r="IR18" s="127"/>
      <c r="IS18" s="127"/>
      <c r="IT18" s="127"/>
      <c r="IU18" s="127"/>
      <c r="IV18" s="127"/>
    </row>
    <row r="19" spans="1:256" s="181" customFormat="1" ht="10.25" customHeight="1">
      <c r="A19" s="127"/>
      <c r="B19" s="347" t="str">
        <f>IF(入力シート!D11="","",入力シート!D11)</f>
        <v>令和</v>
      </c>
      <c r="C19" s="347"/>
      <c r="D19" s="347"/>
      <c r="E19" s="349"/>
      <c r="F19" s="349"/>
      <c r="G19" s="349"/>
      <c r="H19" s="345" t="s">
        <v>89</v>
      </c>
      <c r="I19" s="345"/>
      <c r="J19" s="349"/>
      <c r="K19" s="349"/>
      <c r="L19" s="349"/>
      <c r="M19" s="345" t="s">
        <v>90</v>
      </c>
      <c r="N19" s="345"/>
      <c r="O19" s="349"/>
      <c r="P19" s="349"/>
      <c r="Q19" s="349"/>
      <c r="R19" s="345" t="s">
        <v>91</v>
      </c>
      <c r="S19" s="345"/>
      <c r="T19" s="351"/>
      <c r="U19" s="351"/>
      <c r="V19" s="348" t="str">
        <f>IF(入力シート!D12="","",入力シート!D12)</f>
        <v>令和</v>
      </c>
      <c r="W19" s="348"/>
      <c r="X19" s="348"/>
      <c r="Y19" s="349"/>
      <c r="Z19" s="349"/>
      <c r="AA19" s="349"/>
      <c r="AB19" s="345" t="s">
        <v>89</v>
      </c>
      <c r="AC19" s="345"/>
      <c r="AD19" s="349"/>
      <c r="AE19" s="349"/>
      <c r="AF19" s="349"/>
      <c r="AG19" s="345" t="s">
        <v>90</v>
      </c>
      <c r="AH19" s="345"/>
      <c r="AI19" s="349"/>
      <c r="AJ19" s="349"/>
      <c r="AK19" s="349"/>
      <c r="AL19" s="345" t="s">
        <v>91</v>
      </c>
      <c r="AM19" s="345"/>
      <c r="AN19" s="351"/>
      <c r="AO19" s="351"/>
      <c r="AP19" s="183"/>
      <c r="AQ19" s="184"/>
      <c r="AR19" s="352"/>
      <c r="AS19" s="352"/>
      <c r="AT19" s="352"/>
      <c r="AU19" s="352"/>
      <c r="AV19" s="352"/>
      <c r="AW19" s="352"/>
      <c r="AX19" s="352"/>
      <c r="AY19" s="352"/>
      <c r="AZ19" s="352"/>
      <c r="BA19" s="352"/>
      <c r="BB19" s="352"/>
      <c r="BC19" s="352"/>
      <c r="BD19" s="352"/>
      <c r="BE19" s="352"/>
      <c r="BF19" s="352"/>
      <c r="BG19" s="352"/>
      <c r="BH19" s="352"/>
      <c r="BI19" s="352"/>
      <c r="BJ19" s="352"/>
      <c r="BK19" s="352"/>
      <c r="BL19" s="184"/>
      <c r="BM19" s="185"/>
      <c r="BN19" s="127"/>
      <c r="BO19" s="377"/>
      <c r="BP19" s="347" t="str">
        <f>B19</f>
        <v>令和</v>
      </c>
      <c r="BQ19" s="347"/>
      <c r="BR19" s="347"/>
      <c r="BS19" s="349"/>
      <c r="BT19" s="349"/>
      <c r="BU19" s="349"/>
      <c r="BV19" s="345" t="s">
        <v>89</v>
      </c>
      <c r="BW19" s="345"/>
      <c r="BX19" s="349"/>
      <c r="BY19" s="349"/>
      <c r="BZ19" s="349"/>
      <c r="CA19" s="345" t="s">
        <v>90</v>
      </c>
      <c r="CB19" s="345"/>
      <c r="CC19" s="349"/>
      <c r="CD19" s="349"/>
      <c r="CE19" s="349"/>
      <c r="CF19" s="345" t="s">
        <v>91</v>
      </c>
      <c r="CG19" s="345"/>
      <c r="CH19" s="351"/>
      <c r="CI19" s="351"/>
      <c r="CJ19" s="348" t="str">
        <f>V19</f>
        <v>令和</v>
      </c>
      <c r="CK19" s="348"/>
      <c r="CL19" s="348"/>
      <c r="CM19" s="349"/>
      <c r="CN19" s="349"/>
      <c r="CO19" s="349"/>
      <c r="CP19" s="345" t="s">
        <v>89</v>
      </c>
      <c r="CQ19" s="345"/>
      <c r="CR19" s="349"/>
      <c r="CS19" s="349"/>
      <c r="CT19" s="349"/>
      <c r="CU19" s="345" t="s">
        <v>90</v>
      </c>
      <c r="CV19" s="345"/>
      <c r="CW19" s="349"/>
      <c r="CX19" s="349"/>
      <c r="CY19" s="349"/>
      <c r="CZ19" s="345" t="s">
        <v>91</v>
      </c>
      <c r="DA19" s="345"/>
      <c r="DB19" s="351"/>
      <c r="DC19" s="351"/>
      <c r="DD19" s="183"/>
      <c r="DE19" s="184"/>
      <c r="DF19" s="352"/>
      <c r="DG19" s="352"/>
      <c r="DH19" s="352"/>
      <c r="DI19" s="352"/>
      <c r="DJ19" s="352"/>
      <c r="DK19" s="352"/>
      <c r="DL19" s="352"/>
      <c r="DM19" s="352"/>
      <c r="DN19" s="352"/>
      <c r="DO19" s="352"/>
      <c r="DP19" s="352"/>
      <c r="DQ19" s="352"/>
      <c r="DR19" s="352"/>
      <c r="DS19" s="352"/>
      <c r="DT19" s="352"/>
      <c r="DU19" s="352"/>
      <c r="DV19" s="352"/>
      <c r="DW19" s="352"/>
      <c r="DX19" s="352"/>
      <c r="DY19" s="352"/>
      <c r="DZ19" s="184"/>
      <c r="EA19" s="185"/>
      <c r="EB19" s="127"/>
      <c r="EC19" s="367"/>
      <c r="ED19" s="347" t="str">
        <f>B19</f>
        <v>令和</v>
      </c>
      <c r="EE19" s="347"/>
      <c r="EF19" s="347"/>
      <c r="EG19" s="349"/>
      <c r="EH19" s="349"/>
      <c r="EI19" s="349"/>
      <c r="EJ19" s="345" t="s">
        <v>89</v>
      </c>
      <c r="EK19" s="345"/>
      <c r="EL19" s="349"/>
      <c r="EM19" s="349"/>
      <c r="EN19" s="349"/>
      <c r="EO19" s="345" t="s">
        <v>90</v>
      </c>
      <c r="EP19" s="345"/>
      <c r="EQ19" s="349"/>
      <c r="ER19" s="349"/>
      <c r="ES19" s="349"/>
      <c r="ET19" s="345" t="s">
        <v>91</v>
      </c>
      <c r="EU19" s="345"/>
      <c r="EV19" s="351"/>
      <c r="EW19" s="351"/>
      <c r="EX19" s="348" t="str">
        <f>V19</f>
        <v>令和</v>
      </c>
      <c r="EY19" s="348"/>
      <c r="EZ19" s="348"/>
      <c r="FA19" s="349"/>
      <c r="FB19" s="349"/>
      <c r="FC19" s="349"/>
      <c r="FD19" s="345" t="s">
        <v>89</v>
      </c>
      <c r="FE19" s="345"/>
      <c r="FF19" s="349"/>
      <c r="FG19" s="349"/>
      <c r="FH19" s="349"/>
      <c r="FI19" s="345" t="s">
        <v>90</v>
      </c>
      <c r="FJ19" s="345"/>
      <c r="FK19" s="349"/>
      <c r="FL19" s="349"/>
      <c r="FM19" s="349"/>
      <c r="FN19" s="345" t="s">
        <v>91</v>
      </c>
      <c r="FO19" s="345"/>
      <c r="FP19" s="351"/>
      <c r="FQ19" s="351"/>
      <c r="FR19" s="183"/>
      <c r="FS19" s="184"/>
      <c r="FT19" s="352"/>
      <c r="FU19" s="352"/>
      <c r="FV19" s="352"/>
      <c r="FW19" s="352"/>
      <c r="FX19" s="352"/>
      <c r="FY19" s="352"/>
      <c r="FZ19" s="352"/>
      <c r="GA19" s="352"/>
      <c r="GB19" s="352"/>
      <c r="GC19" s="352"/>
      <c r="GD19" s="352"/>
      <c r="GE19" s="352"/>
      <c r="GF19" s="352"/>
      <c r="GG19" s="352"/>
      <c r="GH19" s="352"/>
      <c r="GI19" s="352"/>
      <c r="GJ19" s="352"/>
      <c r="GK19" s="352"/>
      <c r="GL19" s="352"/>
      <c r="GM19" s="352"/>
      <c r="GN19" s="184"/>
      <c r="GO19" s="185"/>
      <c r="GP19" s="132"/>
      <c r="GQ19" s="127"/>
      <c r="GR19" s="388"/>
      <c r="GS19" s="388"/>
      <c r="GT19" s="388"/>
      <c r="GU19" s="388"/>
      <c r="GV19" s="388"/>
      <c r="GW19" s="388"/>
      <c r="GX19" s="127"/>
      <c r="GY19" s="127"/>
      <c r="GZ19" s="127"/>
      <c r="HA19" s="127"/>
      <c r="HB19" s="127"/>
      <c r="HC19" s="127"/>
      <c r="HD19" s="127"/>
      <c r="HE19" s="127"/>
      <c r="HF19" s="127"/>
      <c r="HG19" s="127"/>
      <c r="HH19" s="127"/>
      <c r="HI19" s="127"/>
      <c r="HJ19" s="127"/>
      <c r="HK19" s="127"/>
      <c r="HL19" s="127"/>
      <c r="HM19" s="127"/>
      <c r="HN19" s="127"/>
      <c r="HO19" s="127"/>
      <c r="HP19" s="127"/>
      <c r="HQ19" s="127"/>
      <c r="HR19" s="127"/>
      <c r="HS19" s="127"/>
      <c r="HT19" s="127"/>
      <c r="HU19" s="127"/>
      <c r="HV19" s="127"/>
      <c r="HW19" s="127"/>
      <c r="HX19" s="127"/>
      <c r="HY19" s="127"/>
      <c r="HZ19" s="127"/>
      <c r="IA19" s="127"/>
      <c r="IB19" s="127"/>
      <c r="IC19" s="127"/>
      <c r="ID19" s="127"/>
      <c r="IE19" s="127"/>
      <c r="IF19" s="127"/>
      <c r="IG19" s="127"/>
      <c r="IH19" s="127"/>
      <c r="II19" s="127"/>
      <c r="IJ19" s="127"/>
      <c r="IK19" s="127"/>
      <c r="IL19" s="127"/>
      <c r="IM19" s="127"/>
      <c r="IN19" s="127"/>
      <c r="IO19" s="127"/>
      <c r="IP19" s="127"/>
      <c r="IQ19" s="127"/>
      <c r="IR19" s="127"/>
      <c r="IS19" s="127"/>
      <c r="IT19" s="127"/>
      <c r="IU19" s="127"/>
      <c r="IV19" s="127"/>
    </row>
    <row r="20" spans="1:256" ht="5" customHeight="1">
      <c r="B20" s="343" t="s">
        <v>119</v>
      </c>
      <c r="C20" s="343"/>
      <c r="D20" s="343"/>
      <c r="E20" s="344" t="s">
        <v>120</v>
      </c>
      <c r="F20" s="344"/>
      <c r="G20" s="344"/>
      <c r="H20" s="344"/>
      <c r="I20" s="344"/>
      <c r="J20" s="344"/>
      <c r="K20" s="344"/>
      <c r="L20" s="344"/>
      <c r="M20" s="344"/>
      <c r="N20" s="344"/>
      <c r="O20" s="344"/>
      <c r="P20" s="344"/>
      <c r="Q20" s="344"/>
      <c r="R20" s="339">
        <v>1</v>
      </c>
      <c r="S20" s="339"/>
      <c r="T20" s="339"/>
      <c r="U20" s="339"/>
      <c r="V20" s="318" t="s">
        <v>266</v>
      </c>
      <c r="W20" s="318"/>
      <c r="X20" s="318"/>
      <c r="Y20" s="318"/>
      <c r="Z20" s="340" t="s">
        <v>267</v>
      </c>
      <c r="AA20" s="340"/>
      <c r="AB20" s="340"/>
      <c r="AC20" s="340"/>
      <c r="AD20" s="342" t="s">
        <v>268</v>
      </c>
      <c r="AE20" s="342"/>
      <c r="AF20" s="342"/>
      <c r="AG20" s="342"/>
      <c r="AH20" s="340" t="s">
        <v>269</v>
      </c>
      <c r="AI20" s="340"/>
      <c r="AJ20" s="340"/>
      <c r="AK20" s="340"/>
      <c r="AL20" s="340" t="s">
        <v>266</v>
      </c>
      <c r="AM20" s="340"/>
      <c r="AN20" s="340"/>
      <c r="AO20" s="340"/>
      <c r="AP20" s="342" t="s">
        <v>267</v>
      </c>
      <c r="AQ20" s="342"/>
      <c r="AR20" s="342"/>
      <c r="AS20" s="342"/>
      <c r="AT20" s="340" t="s">
        <v>270</v>
      </c>
      <c r="AU20" s="340"/>
      <c r="AV20" s="340"/>
      <c r="AW20" s="340"/>
      <c r="AX20" s="341" t="s">
        <v>269</v>
      </c>
      <c r="AY20" s="341"/>
      <c r="AZ20" s="341"/>
      <c r="BA20" s="341"/>
      <c r="BB20" s="318" t="s">
        <v>266</v>
      </c>
      <c r="BC20" s="318"/>
      <c r="BD20" s="318"/>
      <c r="BE20" s="318"/>
      <c r="BF20" s="321" t="s">
        <v>267</v>
      </c>
      <c r="BG20" s="321"/>
      <c r="BH20" s="321"/>
      <c r="BI20" s="321"/>
      <c r="BJ20" s="322" t="s">
        <v>121</v>
      </c>
      <c r="BK20" s="322"/>
      <c r="BL20" s="322"/>
      <c r="BM20" s="322"/>
      <c r="BO20" s="377"/>
      <c r="BP20" s="343" t="s">
        <v>119</v>
      </c>
      <c r="BQ20" s="343"/>
      <c r="BR20" s="343"/>
      <c r="BS20" s="344" t="s">
        <v>120</v>
      </c>
      <c r="BT20" s="344"/>
      <c r="BU20" s="344"/>
      <c r="BV20" s="344"/>
      <c r="BW20" s="344"/>
      <c r="BX20" s="344"/>
      <c r="BY20" s="344"/>
      <c r="BZ20" s="344"/>
      <c r="CA20" s="344"/>
      <c r="CB20" s="344"/>
      <c r="CC20" s="344"/>
      <c r="CD20" s="344"/>
      <c r="CE20" s="344"/>
      <c r="CF20" s="339">
        <v>1</v>
      </c>
      <c r="CG20" s="339"/>
      <c r="CH20" s="339"/>
      <c r="CI20" s="339"/>
      <c r="CJ20" s="324" t="s">
        <v>271</v>
      </c>
      <c r="CK20" s="324"/>
      <c r="CL20" s="324"/>
      <c r="CM20" s="324"/>
      <c r="CN20" s="340" t="s">
        <v>267</v>
      </c>
      <c r="CO20" s="340"/>
      <c r="CP20" s="340"/>
      <c r="CQ20" s="340"/>
      <c r="CR20" s="342" t="s">
        <v>268</v>
      </c>
      <c r="CS20" s="342"/>
      <c r="CT20" s="342"/>
      <c r="CU20" s="342"/>
      <c r="CV20" s="340" t="s">
        <v>269</v>
      </c>
      <c r="CW20" s="340"/>
      <c r="CX20" s="340"/>
      <c r="CY20" s="340"/>
      <c r="CZ20" s="340" t="s">
        <v>266</v>
      </c>
      <c r="DA20" s="340"/>
      <c r="DB20" s="340"/>
      <c r="DC20" s="340"/>
      <c r="DD20" s="342" t="s">
        <v>267</v>
      </c>
      <c r="DE20" s="342"/>
      <c r="DF20" s="342"/>
      <c r="DG20" s="342"/>
      <c r="DH20" s="340" t="s">
        <v>270</v>
      </c>
      <c r="DI20" s="340"/>
      <c r="DJ20" s="340"/>
      <c r="DK20" s="340"/>
      <c r="DL20" s="341" t="s">
        <v>269</v>
      </c>
      <c r="DM20" s="341"/>
      <c r="DN20" s="341"/>
      <c r="DO20" s="341"/>
      <c r="DP20" s="318" t="s">
        <v>266</v>
      </c>
      <c r="DQ20" s="318"/>
      <c r="DR20" s="318"/>
      <c r="DS20" s="318"/>
      <c r="DT20" s="321" t="s">
        <v>267</v>
      </c>
      <c r="DU20" s="321"/>
      <c r="DV20" s="321"/>
      <c r="DW20" s="321"/>
      <c r="DX20" s="322" t="s">
        <v>121</v>
      </c>
      <c r="DY20" s="322"/>
      <c r="DZ20" s="322"/>
      <c r="EA20" s="322"/>
      <c r="EC20" s="367"/>
      <c r="ED20" s="343" t="s">
        <v>119</v>
      </c>
      <c r="EE20" s="343"/>
      <c r="EF20" s="343"/>
      <c r="EG20" s="344" t="s">
        <v>120</v>
      </c>
      <c r="EH20" s="344"/>
      <c r="EI20" s="344"/>
      <c r="EJ20" s="344"/>
      <c r="EK20" s="344"/>
      <c r="EL20" s="344"/>
      <c r="EM20" s="344"/>
      <c r="EN20" s="344"/>
      <c r="EO20" s="344"/>
      <c r="EP20" s="344"/>
      <c r="EQ20" s="344"/>
      <c r="ER20" s="344"/>
      <c r="ES20" s="344"/>
      <c r="ET20" s="339">
        <v>1</v>
      </c>
      <c r="EU20" s="339"/>
      <c r="EV20" s="339"/>
      <c r="EW20" s="339"/>
      <c r="EX20" s="318" t="s">
        <v>266</v>
      </c>
      <c r="EY20" s="318"/>
      <c r="EZ20" s="318"/>
      <c r="FA20" s="318"/>
      <c r="FB20" s="340" t="s">
        <v>267</v>
      </c>
      <c r="FC20" s="340"/>
      <c r="FD20" s="340"/>
      <c r="FE20" s="340"/>
      <c r="FF20" s="342" t="s">
        <v>268</v>
      </c>
      <c r="FG20" s="342"/>
      <c r="FH20" s="342"/>
      <c r="FI20" s="342"/>
      <c r="FJ20" s="340" t="s">
        <v>269</v>
      </c>
      <c r="FK20" s="340"/>
      <c r="FL20" s="340"/>
      <c r="FM20" s="340"/>
      <c r="FN20" s="340" t="s">
        <v>266</v>
      </c>
      <c r="FO20" s="340"/>
      <c r="FP20" s="340"/>
      <c r="FQ20" s="340"/>
      <c r="FR20" s="342" t="s">
        <v>267</v>
      </c>
      <c r="FS20" s="342"/>
      <c r="FT20" s="342"/>
      <c r="FU20" s="342"/>
      <c r="FV20" s="340" t="s">
        <v>270</v>
      </c>
      <c r="FW20" s="340"/>
      <c r="FX20" s="340"/>
      <c r="FY20" s="340"/>
      <c r="FZ20" s="341" t="s">
        <v>269</v>
      </c>
      <c r="GA20" s="341"/>
      <c r="GB20" s="341"/>
      <c r="GC20" s="341"/>
      <c r="GD20" s="318" t="s">
        <v>266</v>
      </c>
      <c r="GE20" s="318"/>
      <c r="GF20" s="318"/>
      <c r="GG20" s="318"/>
      <c r="GH20" s="321" t="s">
        <v>267</v>
      </c>
      <c r="GI20" s="321"/>
      <c r="GJ20" s="321"/>
      <c r="GK20" s="321"/>
      <c r="GL20" s="322" t="s">
        <v>121</v>
      </c>
      <c r="GM20" s="322"/>
      <c r="GN20" s="322"/>
      <c r="GO20" s="322"/>
      <c r="GP20" s="132"/>
      <c r="GR20" s="388"/>
      <c r="GS20" s="388"/>
      <c r="GT20" s="388"/>
      <c r="GU20" s="388"/>
      <c r="GV20" s="388"/>
      <c r="GW20" s="388"/>
    </row>
    <row r="21" spans="1:256" ht="10.25" customHeight="1">
      <c r="B21" s="343"/>
      <c r="C21" s="343"/>
      <c r="D21" s="343"/>
      <c r="E21" s="344"/>
      <c r="F21" s="344"/>
      <c r="G21" s="344"/>
      <c r="H21" s="344"/>
      <c r="I21" s="344"/>
      <c r="J21" s="344"/>
      <c r="K21" s="344"/>
      <c r="L21" s="344"/>
      <c r="M21" s="344"/>
      <c r="N21" s="344"/>
      <c r="O21" s="344"/>
      <c r="P21" s="344"/>
      <c r="Q21" s="344"/>
      <c r="R21" s="339"/>
      <c r="S21" s="339"/>
      <c r="T21" s="339"/>
      <c r="U21" s="339"/>
      <c r="V21" s="313" t="str">
        <f>入力シート!Z15</f>
        <v/>
      </c>
      <c r="W21" s="313"/>
      <c r="X21" s="313"/>
      <c r="Y21" s="313"/>
      <c r="Z21" s="312" t="str">
        <f>入力シート!AA15</f>
        <v/>
      </c>
      <c r="AA21" s="312"/>
      <c r="AB21" s="312"/>
      <c r="AC21" s="312"/>
      <c r="AD21" s="313" t="str">
        <f>入力シート!AB15</f>
        <v/>
      </c>
      <c r="AE21" s="313"/>
      <c r="AF21" s="313"/>
      <c r="AG21" s="313"/>
      <c r="AH21" s="312" t="str">
        <f>入力シート!AC15</f>
        <v/>
      </c>
      <c r="AI21" s="312"/>
      <c r="AJ21" s="312"/>
      <c r="AK21" s="312"/>
      <c r="AL21" s="312" t="str">
        <f>入力シート!AD15</f>
        <v/>
      </c>
      <c r="AM21" s="312"/>
      <c r="AN21" s="312"/>
      <c r="AO21" s="312"/>
      <c r="AP21" s="313" t="str">
        <f>入力シート!AE15</f>
        <v/>
      </c>
      <c r="AQ21" s="313"/>
      <c r="AR21" s="313"/>
      <c r="AS21" s="313"/>
      <c r="AT21" s="312" t="str">
        <f>入力シート!AF15</f>
        <v/>
      </c>
      <c r="AU21" s="312"/>
      <c r="AV21" s="312"/>
      <c r="AW21" s="312"/>
      <c r="AX21" s="314" t="str">
        <f>入力シート!AG15</f>
        <v/>
      </c>
      <c r="AY21" s="314"/>
      <c r="AZ21" s="314"/>
      <c r="BA21" s="314"/>
      <c r="BB21" s="313" t="str">
        <f>入力シート!AH15</f>
        <v/>
      </c>
      <c r="BC21" s="313"/>
      <c r="BD21" s="313"/>
      <c r="BE21" s="313"/>
      <c r="BF21" s="315" t="str">
        <f>入力シート!AI15</f>
        <v/>
      </c>
      <c r="BG21" s="315"/>
      <c r="BH21" s="315"/>
      <c r="BI21" s="315"/>
      <c r="BJ21" s="311" t="str">
        <f>入力シート!AJ15</f>
        <v/>
      </c>
      <c r="BK21" s="311"/>
      <c r="BL21" s="311"/>
      <c r="BM21" s="311"/>
      <c r="BO21" s="377"/>
      <c r="BP21" s="343"/>
      <c r="BQ21" s="343"/>
      <c r="BR21" s="343"/>
      <c r="BS21" s="344"/>
      <c r="BT21" s="344"/>
      <c r="BU21" s="344"/>
      <c r="BV21" s="344"/>
      <c r="BW21" s="344"/>
      <c r="BX21" s="344"/>
      <c r="BY21" s="344"/>
      <c r="BZ21" s="344"/>
      <c r="CA21" s="344"/>
      <c r="CB21" s="344"/>
      <c r="CC21" s="344"/>
      <c r="CD21" s="344"/>
      <c r="CE21" s="344"/>
      <c r="CF21" s="339"/>
      <c r="CG21" s="339"/>
      <c r="CH21" s="339"/>
      <c r="CI21" s="339"/>
      <c r="CJ21" s="326" t="str">
        <f>V21</f>
        <v/>
      </c>
      <c r="CK21" s="326"/>
      <c r="CL21" s="326"/>
      <c r="CM21" s="326"/>
      <c r="CN21" s="312" t="str">
        <f>Z21</f>
        <v/>
      </c>
      <c r="CO21" s="312"/>
      <c r="CP21" s="312"/>
      <c r="CQ21" s="312"/>
      <c r="CR21" s="313" t="str">
        <f>AD21</f>
        <v/>
      </c>
      <c r="CS21" s="313"/>
      <c r="CT21" s="313"/>
      <c r="CU21" s="313"/>
      <c r="CV21" s="312" t="str">
        <f>AH21</f>
        <v/>
      </c>
      <c r="CW21" s="312"/>
      <c r="CX21" s="312"/>
      <c r="CY21" s="312"/>
      <c r="CZ21" s="312" t="str">
        <f>AL21</f>
        <v/>
      </c>
      <c r="DA21" s="312"/>
      <c r="DB21" s="312"/>
      <c r="DC21" s="312"/>
      <c r="DD21" s="313" t="str">
        <f>AP21</f>
        <v/>
      </c>
      <c r="DE21" s="313"/>
      <c r="DF21" s="313"/>
      <c r="DG21" s="313"/>
      <c r="DH21" s="312" t="str">
        <f>AT21</f>
        <v/>
      </c>
      <c r="DI21" s="312"/>
      <c r="DJ21" s="312"/>
      <c r="DK21" s="312"/>
      <c r="DL21" s="314" t="str">
        <f>AX21</f>
        <v/>
      </c>
      <c r="DM21" s="314"/>
      <c r="DN21" s="314"/>
      <c r="DO21" s="314"/>
      <c r="DP21" s="313" t="str">
        <f>BB21</f>
        <v/>
      </c>
      <c r="DQ21" s="313"/>
      <c r="DR21" s="313"/>
      <c r="DS21" s="313"/>
      <c r="DT21" s="315" t="str">
        <f>BF21</f>
        <v/>
      </c>
      <c r="DU21" s="315"/>
      <c r="DV21" s="315"/>
      <c r="DW21" s="315"/>
      <c r="DX21" s="311" t="str">
        <f>BJ21</f>
        <v/>
      </c>
      <c r="DY21" s="311"/>
      <c r="DZ21" s="311"/>
      <c r="EA21" s="311"/>
      <c r="EC21" s="367"/>
      <c r="ED21" s="343"/>
      <c r="EE21" s="343"/>
      <c r="EF21" s="343"/>
      <c r="EG21" s="344"/>
      <c r="EH21" s="344"/>
      <c r="EI21" s="344"/>
      <c r="EJ21" s="344"/>
      <c r="EK21" s="344"/>
      <c r="EL21" s="344"/>
      <c r="EM21" s="344"/>
      <c r="EN21" s="344"/>
      <c r="EO21" s="344"/>
      <c r="EP21" s="344"/>
      <c r="EQ21" s="344"/>
      <c r="ER21" s="344"/>
      <c r="ES21" s="344"/>
      <c r="ET21" s="339"/>
      <c r="EU21" s="339"/>
      <c r="EV21" s="339"/>
      <c r="EW21" s="339"/>
      <c r="EX21" s="326" t="str">
        <f>V21</f>
        <v/>
      </c>
      <c r="EY21" s="326"/>
      <c r="EZ21" s="326"/>
      <c r="FA21" s="326"/>
      <c r="FB21" s="312" t="str">
        <f>Z21</f>
        <v/>
      </c>
      <c r="FC21" s="312"/>
      <c r="FD21" s="312"/>
      <c r="FE21" s="312"/>
      <c r="FF21" s="313" t="str">
        <f>AD21</f>
        <v/>
      </c>
      <c r="FG21" s="313"/>
      <c r="FH21" s="313"/>
      <c r="FI21" s="313"/>
      <c r="FJ21" s="312" t="str">
        <f>AH21</f>
        <v/>
      </c>
      <c r="FK21" s="312"/>
      <c r="FL21" s="312"/>
      <c r="FM21" s="312"/>
      <c r="FN21" s="312" t="str">
        <f>AL21</f>
        <v/>
      </c>
      <c r="FO21" s="312"/>
      <c r="FP21" s="312"/>
      <c r="FQ21" s="312"/>
      <c r="FR21" s="313" t="str">
        <f>AP21</f>
        <v/>
      </c>
      <c r="FS21" s="313"/>
      <c r="FT21" s="313"/>
      <c r="FU21" s="313"/>
      <c r="FV21" s="312" t="str">
        <f>AT21</f>
        <v/>
      </c>
      <c r="FW21" s="312"/>
      <c r="FX21" s="312"/>
      <c r="FY21" s="312"/>
      <c r="FZ21" s="314" t="str">
        <f>AX21</f>
        <v/>
      </c>
      <c r="GA21" s="314"/>
      <c r="GB21" s="314"/>
      <c r="GC21" s="314"/>
      <c r="GD21" s="313" t="str">
        <f>BB21</f>
        <v/>
      </c>
      <c r="GE21" s="313"/>
      <c r="GF21" s="313"/>
      <c r="GG21" s="313"/>
      <c r="GH21" s="315" t="str">
        <f>BF21</f>
        <v/>
      </c>
      <c r="GI21" s="315"/>
      <c r="GJ21" s="315"/>
      <c r="GK21" s="315"/>
      <c r="GL21" s="311" t="str">
        <f>BJ21</f>
        <v/>
      </c>
      <c r="GM21" s="311"/>
      <c r="GN21" s="311"/>
      <c r="GO21" s="311"/>
      <c r="GP21" s="132"/>
      <c r="GR21" s="388"/>
      <c r="GS21" s="388"/>
      <c r="GT21" s="388"/>
      <c r="GU21" s="388"/>
      <c r="GV21" s="388"/>
      <c r="GW21" s="388"/>
    </row>
    <row r="22" spans="1:256" ht="5" customHeight="1">
      <c r="B22" s="343"/>
      <c r="C22" s="343"/>
      <c r="D22" s="343"/>
      <c r="E22" s="292" t="s">
        <v>130</v>
      </c>
      <c r="F22" s="292"/>
      <c r="G22" s="292"/>
      <c r="H22" s="292"/>
      <c r="I22" s="292"/>
      <c r="J22" s="292"/>
      <c r="K22" s="292"/>
      <c r="L22" s="292"/>
      <c r="M22" s="292"/>
      <c r="N22" s="292"/>
      <c r="O22" s="292"/>
      <c r="P22" s="292"/>
      <c r="Q22" s="292"/>
      <c r="R22" s="335">
        <v>2</v>
      </c>
      <c r="S22" s="335"/>
      <c r="T22" s="335"/>
      <c r="U22" s="335"/>
      <c r="V22" s="327"/>
      <c r="W22" s="327"/>
      <c r="X22" s="327"/>
      <c r="Y22" s="327"/>
      <c r="Z22" s="328"/>
      <c r="AA22" s="328"/>
      <c r="AB22" s="328"/>
      <c r="AC22" s="328"/>
      <c r="AD22" s="327"/>
      <c r="AE22" s="327"/>
      <c r="AF22" s="327"/>
      <c r="AG22" s="327"/>
      <c r="AH22" s="328"/>
      <c r="AI22" s="328"/>
      <c r="AJ22" s="328"/>
      <c r="AK22" s="328"/>
      <c r="AL22" s="328"/>
      <c r="AM22" s="328"/>
      <c r="AN22" s="328"/>
      <c r="AO22" s="328"/>
      <c r="AP22" s="327"/>
      <c r="AQ22" s="327"/>
      <c r="AR22" s="327"/>
      <c r="AS22" s="327"/>
      <c r="AT22" s="328"/>
      <c r="AU22" s="328"/>
      <c r="AV22" s="328"/>
      <c r="AW22" s="328"/>
      <c r="AX22" s="329"/>
      <c r="AY22" s="329"/>
      <c r="AZ22" s="329"/>
      <c r="BA22" s="329"/>
      <c r="BB22" s="327"/>
      <c r="BC22" s="327"/>
      <c r="BD22" s="327"/>
      <c r="BE22" s="327"/>
      <c r="BF22" s="330"/>
      <c r="BG22" s="330"/>
      <c r="BH22" s="330"/>
      <c r="BI22" s="330"/>
      <c r="BJ22" s="331"/>
      <c r="BK22" s="331"/>
      <c r="BL22" s="331"/>
      <c r="BM22" s="331"/>
      <c r="BO22" s="377"/>
      <c r="BP22" s="343"/>
      <c r="BQ22" s="343"/>
      <c r="BR22" s="343"/>
      <c r="BS22" s="292" t="s">
        <v>130</v>
      </c>
      <c r="BT22" s="292"/>
      <c r="BU22" s="292"/>
      <c r="BV22" s="292"/>
      <c r="BW22" s="292"/>
      <c r="BX22" s="292"/>
      <c r="BY22" s="292"/>
      <c r="BZ22" s="292"/>
      <c r="CA22" s="292"/>
      <c r="CB22" s="292"/>
      <c r="CC22" s="292"/>
      <c r="CD22" s="292"/>
      <c r="CE22" s="292"/>
      <c r="CF22" s="335">
        <v>2</v>
      </c>
      <c r="CG22" s="335"/>
      <c r="CH22" s="335"/>
      <c r="CI22" s="335"/>
      <c r="CJ22" s="333">
        <v>58</v>
      </c>
      <c r="CK22" s="333"/>
      <c r="CL22" s="333"/>
      <c r="CM22" s="333"/>
      <c r="CN22" s="328"/>
      <c r="CO22" s="328"/>
      <c r="CP22" s="328"/>
      <c r="CQ22" s="328"/>
      <c r="CR22" s="327"/>
      <c r="CS22" s="327"/>
      <c r="CT22" s="327"/>
      <c r="CU22" s="327"/>
      <c r="CV22" s="328"/>
      <c r="CW22" s="328"/>
      <c r="CX22" s="328"/>
      <c r="CY22" s="328"/>
      <c r="CZ22" s="328"/>
      <c r="DA22" s="328"/>
      <c r="DB22" s="328"/>
      <c r="DC22" s="328"/>
      <c r="DD22" s="327"/>
      <c r="DE22" s="327"/>
      <c r="DF22" s="327"/>
      <c r="DG22" s="327"/>
      <c r="DH22" s="328"/>
      <c r="DI22" s="328"/>
      <c r="DJ22" s="328"/>
      <c r="DK22" s="328"/>
      <c r="DL22" s="329"/>
      <c r="DM22" s="329"/>
      <c r="DN22" s="329"/>
      <c r="DO22" s="329"/>
      <c r="DP22" s="327"/>
      <c r="DQ22" s="327"/>
      <c r="DR22" s="327"/>
      <c r="DS22" s="327"/>
      <c r="DT22" s="330"/>
      <c r="DU22" s="330"/>
      <c r="DV22" s="330"/>
      <c r="DW22" s="330"/>
      <c r="DX22" s="331"/>
      <c r="DY22" s="331"/>
      <c r="DZ22" s="331"/>
      <c r="EA22" s="331"/>
      <c r="EC22" s="367"/>
      <c r="ED22" s="343"/>
      <c r="EE22" s="343"/>
      <c r="EF22" s="343"/>
      <c r="EG22" s="292" t="s">
        <v>130</v>
      </c>
      <c r="EH22" s="292"/>
      <c r="EI22" s="292"/>
      <c r="EJ22" s="292"/>
      <c r="EK22" s="292"/>
      <c r="EL22" s="292"/>
      <c r="EM22" s="292"/>
      <c r="EN22" s="292"/>
      <c r="EO22" s="292"/>
      <c r="EP22" s="292"/>
      <c r="EQ22" s="292"/>
      <c r="ER22" s="292"/>
      <c r="ES22" s="292"/>
      <c r="ET22" s="335">
        <v>2</v>
      </c>
      <c r="EU22" s="335"/>
      <c r="EV22" s="335"/>
      <c r="EW22" s="335"/>
      <c r="EX22" s="333"/>
      <c r="EY22" s="333"/>
      <c r="EZ22" s="333"/>
      <c r="FA22" s="333"/>
      <c r="FB22" s="328"/>
      <c r="FC22" s="328"/>
      <c r="FD22" s="328"/>
      <c r="FE22" s="328"/>
      <c r="FF22" s="327"/>
      <c r="FG22" s="327"/>
      <c r="FH22" s="327"/>
      <c r="FI22" s="327"/>
      <c r="FJ22" s="328"/>
      <c r="FK22" s="328"/>
      <c r="FL22" s="328"/>
      <c r="FM22" s="328"/>
      <c r="FN22" s="328"/>
      <c r="FO22" s="328"/>
      <c r="FP22" s="328"/>
      <c r="FQ22" s="328"/>
      <c r="FR22" s="327"/>
      <c r="FS22" s="327"/>
      <c r="FT22" s="327"/>
      <c r="FU22" s="327"/>
      <c r="FV22" s="328"/>
      <c r="FW22" s="328"/>
      <c r="FX22" s="328"/>
      <c r="FY22" s="328"/>
      <c r="FZ22" s="329"/>
      <c r="GA22" s="329"/>
      <c r="GB22" s="329"/>
      <c r="GC22" s="329"/>
      <c r="GD22" s="327"/>
      <c r="GE22" s="327"/>
      <c r="GF22" s="327"/>
      <c r="GG22" s="327"/>
      <c r="GH22" s="330"/>
      <c r="GI22" s="330"/>
      <c r="GJ22" s="330"/>
      <c r="GK22" s="330"/>
      <c r="GL22" s="331"/>
      <c r="GM22" s="331"/>
      <c r="GN22" s="331"/>
      <c r="GO22" s="331"/>
      <c r="GP22" s="132"/>
      <c r="GR22" s="388"/>
      <c r="GS22" s="388"/>
      <c r="GT22" s="388"/>
      <c r="GU22" s="388"/>
      <c r="GV22" s="388"/>
      <c r="GW22" s="388"/>
    </row>
    <row r="23" spans="1:256" ht="10.25" customHeight="1">
      <c r="B23" s="343"/>
      <c r="C23" s="343"/>
      <c r="D23" s="343"/>
      <c r="E23" s="292"/>
      <c r="F23" s="292"/>
      <c r="G23" s="292"/>
      <c r="H23" s="292"/>
      <c r="I23" s="292"/>
      <c r="J23" s="292"/>
      <c r="K23" s="292"/>
      <c r="L23" s="292"/>
      <c r="M23" s="292"/>
      <c r="N23" s="292"/>
      <c r="O23" s="292"/>
      <c r="P23" s="292"/>
      <c r="Q23" s="292"/>
      <c r="R23" s="335"/>
      <c r="S23" s="335"/>
      <c r="T23" s="335"/>
      <c r="U23" s="335"/>
      <c r="V23" s="313" t="str">
        <f>入力シート!Z16</f>
        <v/>
      </c>
      <c r="W23" s="313"/>
      <c r="X23" s="313"/>
      <c r="Y23" s="313"/>
      <c r="Z23" s="312" t="str">
        <f>入力シート!AA16</f>
        <v/>
      </c>
      <c r="AA23" s="312"/>
      <c r="AB23" s="312"/>
      <c r="AC23" s="312"/>
      <c r="AD23" s="313" t="str">
        <f>入力シート!AB16</f>
        <v/>
      </c>
      <c r="AE23" s="313"/>
      <c r="AF23" s="313"/>
      <c r="AG23" s="313"/>
      <c r="AH23" s="312" t="str">
        <f>入力シート!AC16</f>
        <v/>
      </c>
      <c r="AI23" s="312"/>
      <c r="AJ23" s="312"/>
      <c r="AK23" s="312"/>
      <c r="AL23" s="312" t="str">
        <f>入力シート!AD16</f>
        <v/>
      </c>
      <c r="AM23" s="312"/>
      <c r="AN23" s="312"/>
      <c r="AO23" s="312"/>
      <c r="AP23" s="313" t="str">
        <f>入力シート!AE16</f>
        <v/>
      </c>
      <c r="AQ23" s="313"/>
      <c r="AR23" s="313"/>
      <c r="AS23" s="313"/>
      <c r="AT23" s="312" t="str">
        <f>入力シート!AF16</f>
        <v/>
      </c>
      <c r="AU23" s="312"/>
      <c r="AV23" s="312"/>
      <c r="AW23" s="312"/>
      <c r="AX23" s="314" t="str">
        <f>入力シート!AG16</f>
        <v/>
      </c>
      <c r="AY23" s="314"/>
      <c r="AZ23" s="314"/>
      <c r="BA23" s="314"/>
      <c r="BB23" s="313" t="str">
        <f>入力シート!AH16</f>
        <v/>
      </c>
      <c r="BC23" s="313"/>
      <c r="BD23" s="313"/>
      <c r="BE23" s="313"/>
      <c r="BF23" s="315" t="str">
        <f>入力シート!AI16</f>
        <v/>
      </c>
      <c r="BG23" s="315"/>
      <c r="BH23" s="315"/>
      <c r="BI23" s="315"/>
      <c r="BJ23" s="311" t="str">
        <f>入力シート!AJ16</f>
        <v/>
      </c>
      <c r="BK23" s="311"/>
      <c r="BL23" s="311"/>
      <c r="BM23" s="311"/>
      <c r="BO23" s="377"/>
      <c r="BP23" s="343"/>
      <c r="BQ23" s="343"/>
      <c r="BR23" s="343"/>
      <c r="BS23" s="292"/>
      <c r="BT23" s="292"/>
      <c r="BU23" s="292"/>
      <c r="BV23" s="292"/>
      <c r="BW23" s="292"/>
      <c r="BX23" s="292"/>
      <c r="BY23" s="292"/>
      <c r="BZ23" s="292"/>
      <c r="CA23" s="292"/>
      <c r="CB23" s="292"/>
      <c r="CC23" s="292"/>
      <c r="CD23" s="292"/>
      <c r="CE23" s="292"/>
      <c r="CF23" s="335"/>
      <c r="CG23" s="335"/>
      <c r="CH23" s="335"/>
      <c r="CI23" s="335"/>
      <c r="CJ23" s="326" t="str">
        <f>V23</f>
        <v/>
      </c>
      <c r="CK23" s="326"/>
      <c r="CL23" s="326"/>
      <c r="CM23" s="326"/>
      <c r="CN23" s="312" t="str">
        <f>Z23</f>
        <v/>
      </c>
      <c r="CO23" s="312"/>
      <c r="CP23" s="312"/>
      <c r="CQ23" s="312"/>
      <c r="CR23" s="313" t="str">
        <f>AD23</f>
        <v/>
      </c>
      <c r="CS23" s="313"/>
      <c r="CT23" s="313"/>
      <c r="CU23" s="313"/>
      <c r="CV23" s="312" t="str">
        <f>AH23</f>
        <v/>
      </c>
      <c r="CW23" s="312"/>
      <c r="CX23" s="312"/>
      <c r="CY23" s="312"/>
      <c r="CZ23" s="312" t="str">
        <f>AL23</f>
        <v/>
      </c>
      <c r="DA23" s="312"/>
      <c r="DB23" s="312"/>
      <c r="DC23" s="312"/>
      <c r="DD23" s="313" t="str">
        <f>AP23</f>
        <v/>
      </c>
      <c r="DE23" s="313"/>
      <c r="DF23" s="313"/>
      <c r="DG23" s="313"/>
      <c r="DH23" s="312" t="str">
        <f>AT23</f>
        <v/>
      </c>
      <c r="DI23" s="312"/>
      <c r="DJ23" s="312"/>
      <c r="DK23" s="312"/>
      <c r="DL23" s="314" t="str">
        <f>AX23</f>
        <v/>
      </c>
      <c r="DM23" s="314"/>
      <c r="DN23" s="314"/>
      <c r="DO23" s="314"/>
      <c r="DP23" s="313" t="str">
        <f>BB23</f>
        <v/>
      </c>
      <c r="DQ23" s="313"/>
      <c r="DR23" s="313"/>
      <c r="DS23" s="313"/>
      <c r="DT23" s="315" t="str">
        <f>BF23</f>
        <v/>
      </c>
      <c r="DU23" s="315"/>
      <c r="DV23" s="315"/>
      <c r="DW23" s="315"/>
      <c r="DX23" s="311" t="str">
        <f>BJ23</f>
        <v/>
      </c>
      <c r="DY23" s="311"/>
      <c r="DZ23" s="311"/>
      <c r="EA23" s="311"/>
      <c r="EC23" s="367"/>
      <c r="ED23" s="343"/>
      <c r="EE23" s="343"/>
      <c r="EF23" s="343"/>
      <c r="EG23" s="292"/>
      <c r="EH23" s="292"/>
      <c r="EI23" s="292"/>
      <c r="EJ23" s="292"/>
      <c r="EK23" s="292"/>
      <c r="EL23" s="292"/>
      <c r="EM23" s="292"/>
      <c r="EN23" s="292"/>
      <c r="EO23" s="292"/>
      <c r="EP23" s="292"/>
      <c r="EQ23" s="292"/>
      <c r="ER23" s="292"/>
      <c r="ES23" s="292"/>
      <c r="ET23" s="335"/>
      <c r="EU23" s="335"/>
      <c r="EV23" s="335"/>
      <c r="EW23" s="335"/>
      <c r="EX23" s="326" t="str">
        <f>V23</f>
        <v/>
      </c>
      <c r="EY23" s="326"/>
      <c r="EZ23" s="326"/>
      <c r="FA23" s="326"/>
      <c r="FB23" s="312" t="str">
        <f>Z23</f>
        <v/>
      </c>
      <c r="FC23" s="312"/>
      <c r="FD23" s="312"/>
      <c r="FE23" s="312"/>
      <c r="FF23" s="313" t="str">
        <f>AD23</f>
        <v/>
      </c>
      <c r="FG23" s="313"/>
      <c r="FH23" s="313"/>
      <c r="FI23" s="313"/>
      <c r="FJ23" s="312" t="str">
        <f>AH23</f>
        <v/>
      </c>
      <c r="FK23" s="312"/>
      <c r="FL23" s="312"/>
      <c r="FM23" s="312"/>
      <c r="FN23" s="312" t="str">
        <f>AL23</f>
        <v/>
      </c>
      <c r="FO23" s="312"/>
      <c r="FP23" s="312"/>
      <c r="FQ23" s="312"/>
      <c r="FR23" s="313" t="str">
        <f>AP23</f>
        <v/>
      </c>
      <c r="FS23" s="313"/>
      <c r="FT23" s="313"/>
      <c r="FU23" s="313"/>
      <c r="FV23" s="312" t="str">
        <f>AT23</f>
        <v/>
      </c>
      <c r="FW23" s="312"/>
      <c r="FX23" s="312"/>
      <c r="FY23" s="312"/>
      <c r="FZ23" s="314" t="str">
        <f>AX23</f>
        <v/>
      </c>
      <c r="GA23" s="314"/>
      <c r="GB23" s="314"/>
      <c r="GC23" s="314"/>
      <c r="GD23" s="313" t="str">
        <f>BB23</f>
        <v/>
      </c>
      <c r="GE23" s="313"/>
      <c r="GF23" s="313"/>
      <c r="GG23" s="313"/>
      <c r="GH23" s="315" t="str">
        <f>BF23</f>
        <v/>
      </c>
      <c r="GI23" s="315"/>
      <c r="GJ23" s="315"/>
      <c r="GK23" s="315"/>
      <c r="GL23" s="311" t="str">
        <f>BJ23</f>
        <v/>
      </c>
      <c r="GM23" s="311"/>
      <c r="GN23" s="311"/>
      <c r="GO23" s="311"/>
      <c r="GP23" s="132"/>
      <c r="GR23" s="388"/>
      <c r="GS23" s="388"/>
      <c r="GT23" s="388"/>
      <c r="GU23" s="388"/>
      <c r="GV23" s="388"/>
      <c r="GW23" s="388"/>
    </row>
    <row r="24" spans="1:256" ht="5" customHeight="1">
      <c r="B24" s="343"/>
      <c r="C24" s="343"/>
      <c r="D24" s="343"/>
      <c r="E24" s="292" t="s">
        <v>133</v>
      </c>
      <c r="F24" s="292"/>
      <c r="G24" s="292"/>
      <c r="H24" s="292"/>
      <c r="I24" s="292"/>
      <c r="J24" s="292"/>
      <c r="K24" s="292"/>
      <c r="L24" s="292"/>
      <c r="M24" s="292"/>
      <c r="N24" s="292"/>
      <c r="O24" s="292"/>
      <c r="P24" s="292"/>
      <c r="Q24" s="292"/>
      <c r="R24" s="335">
        <v>3</v>
      </c>
      <c r="S24" s="335"/>
      <c r="T24" s="335"/>
      <c r="U24" s="335"/>
      <c r="V24" s="327"/>
      <c r="W24" s="327"/>
      <c r="X24" s="327"/>
      <c r="Y24" s="327"/>
      <c r="Z24" s="328"/>
      <c r="AA24" s="328"/>
      <c r="AB24" s="328"/>
      <c r="AC24" s="328"/>
      <c r="AD24" s="327"/>
      <c r="AE24" s="327"/>
      <c r="AF24" s="327"/>
      <c r="AG24" s="327"/>
      <c r="AH24" s="328"/>
      <c r="AI24" s="328"/>
      <c r="AJ24" s="328"/>
      <c r="AK24" s="328"/>
      <c r="AL24" s="328"/>
      <c r="AM24" s="328"/>
      <c r="AN24" s="328"/>
      <c r="AO24" s="328"/>
      <c r="AP24" s="327"/>
      <c r="AQ24" s="327"/>
      <c r="AR24" s="327"/>
      <c r="AS24" s="327"/>
      <c r="AT24" s="328"/>
      <c r="AU24" s="328"/>
      <c r="AV24" s="328"/>
      <c r="AW24" s="328"/>
      <c r="AX24" s="329"/>
      <c r="AY24" s="329"/>
      <c r="AZ24" s="329"/>
      <c r="BA24" s="329"/>
      <c r="BB24" s="327"/>
      <c r="BC24" s="327"/>
      <c r="BD24" s="327"/>
      <c r="BE24" s="327"/>
      <c r="BF24" s="330"/>
      <c r="BG24" s="330"/>
      <c r="BH24" s="330"/>
      <c r="BI24" s="330"/>
      <c r="BJ24" s="331"/>
      <c r="BK24" s="331"/>
      <c r="BL24" s="331"/>
      <c r="BM24" s="331"/>
      <c r="BO24" s="377"/>
      <c r="BP24" s="343"/>
      <c r="BQ24" s="343"/>
      <c r="BR24" s="343"/>
      <c r="BS24" s="292" t="s">
        <v>133</v>
      </c>
      <c r="BT24" s="292"/>
      <c r="BU24" s="292"/>
      <c r="BV24" s="292"/>
      <c r="BW24" s="292"/>
      <c r="BX24" s="292"/>
      <c r="BY24" s="292"/>
      <c r="BZ24" s="292"/>
      <c r="CA24" s="292"/>
      <c r="CB24" s="292"/>
      <c r="CC24" s="292"/>
      <c r="CD24" s="292"/>
      <c r="CE24" s="292"/>
      <c r="CF24" s="335">
        <v>3</v>
      </c>
      <c r="CG24" s="335"/>
      <c r="CH24" s="335"/>
      <c r="CI24" s="335"/>
      <c r="CJ24" s="333">
        <v>69</v>
      </c>
      <c r="CK24" s="333"/>
      <c r="CL24" s="333"/>
      <c r="CM24" s="333"/>
      <c r="CN24" s="328"/>
      <c r="CO24" s="328"/>
      <c r="CP24" s="328"/>
      <c r="CQ24" s="328"/>
      <c r="CR24" s="327"/>
      <c r="CS24" s="327"/>
      <c r="CT24" s="327"/>
      <c r="CU24" s="327"/>
      <c r="CV24" s="328"/>
      <c r="CW24" s="328"/>
      <c r="CX24" s="328"/>
      <c r="CY24" s="328"/>
      <c r="CZ24" s="328"/>
      <c r="DA24" s="328"/>
      <c r="DB24" s="328"/>
      <c r="DC24" s="328"/>
      <c r="DD24" s="327"/>
      <c r="DE24" s="327"/>
      <c r="DF24" s="327"/>
      <c r="DG24" s="327"/>
      <c r="DH24" s="328"/>
      <c r="DI24" s="328"/>
      <c r="DJ24" s="328"/>
      <c r="DK24" s="328"/>
      <c r="DL24" s="329"/>
      <c r="DM24" s="329"/>
      <c r="DN24" s="329"/>
      <c r="DO24" s="329"/>
      <c r="DP24" s="327"/>
      <c r="DQ24" s="327"/>
      <c r="DR24" s="327"/>
      <c r="DS24" s="327"/>
      <c r="DT24" s="330"/>
      <c r="DU24" s="330"/>
      <c r="DV24" s="330"/>
      <c r="DW24" s="330"/>
      <c r="DX24" s="331"/>
      <c r="DY24" s="331"/>
      <c r="DZ24" s="331"/>
      <c r="EA24" s="331"/>
      <c r="EC24" s="367"/>
      <c r="ED24" s="343"/>
      <c r="EE24" s="343"/>
      <c r="EF24" s="343"/>
      <c r="EG24" s="292" t="s">
        <v>133</v>
      </c>
      <c r="EH24" s="292"/>
      <c r="EI24" s="292"/>
      <c r="EJ24" s="292"/>
      <c r="EK24" s="292"/>
      <c r="EL24" s="292"/>
      <c r="EM24" s="292"/>
      <c r="EN24" s="292"/>
      <c r="EO24" s="292"/>
      <c r="EP24" s="292"/>
      <c r="EQ24" s="292"/>
      <c r="ER24" s="292"/>
      <c r="ES24" s="292"/>
      <c r="ET24" s="335">
        <v>3</v>
      </c>
      <c r="EU24" s="335"/>
      <c r="EV24" s="335"/>
      <c r="EW24" s="335"/>
      <c r="EX24" s="333"/>
      <c r="EY24" s="333"/>
      <c r="EZ24" s="333"/>
      <c r="FA24" s="333"/>
      <c r="FB24" s="328"/>
      <c r="FC24" s="328"/>
      <c r="FD24" s="328"/>
      <c r="FE24" s="328"/>
      <c r="FF24" s="327"/>
      <c r="FG24" s="327"/>
      <c r="FH24" s="327"/>
      <c r="FI24" s="327"/>
      <c r="FJ24" s="328"/>
      <c r="FK24" s="328"/>
      <c r="FL24" s="328"/>
      <c r="FM24" s="328"/>
      <c r="FN24" s="328"/>
      <c r="FO24" s="328"/>
      <c r="FP24" s="328"/>
      <c r="FQ24" s="328"/>
      <c r="FR24" s="327"/>
      <c r="FS24" s="327"/>
      <c r="FT24" s="327"/>
      <c r="FU24" s="327"/>
      <c r="FV24" s="328"/>
      <c r="FW24" s="328"/>
      <c r="FX24" s="328"/>
      <c r="FY24" s="328"/>
      <c r="FZ24" s="329"/>
      <c r="GA24" s="329"/>
      <c r="GB24" s="329"/>
      <c r="GC24" s="329"/>
      <c r="GD24" s="327"/>
      <c r="GE24" s="327"/>
      <c r="GF24" s="327"/>
      <c r="GG24" s="327"/>
      <c r="GH24" s="330"/>
      <c r="GI24" s="330"/>
      <c r="GJ24" s="330"/>
      <c r="GK24" s="330"/>
      <c r="GL24" s="331"/>
      <c r="GM24" s="331"/>
      <c r="GN24" s="331"/>
      <c r="GO24" s="331"/>
      <c r="GP24" s="132"/>
      <c r="GR24" s="388"/>
      <c r="GS24" s="388"/>
      <c r="GT24" s="388"/>
      <c r="GU24" s="388"/>
      <c r="GV24" s="388"/>
      <c r="GW24" s="388"/>
    </row>
    <row r="25" spans="1:256" ht="10.25" customHeight="1">
      <c r="B25" s="343"/>
      <c r="C25" s="343"/>
      <c r="D25" s="343"/>
      <c r="E25" s="292"/>
      <c r="F25" s="292"/>
      <c r="G25" s="292"/>
      <c r="H25" s="292"/>
      <c r="I25" s="292"/>
      <c r="J25" s="292"/>
      <c r="K25" s="292"/>
      <c r="L25" s="292"/>
      <c r="M25" s="292"/>
      <c r="N25" s="292"/>
      <c r="O25" s="292"/>
      <c r="P25" s="292"/>
      <c r="Q25" s="292"/>
      <c r="R25" s="335"/>
      <c r="S25" s="335"/>
      <c r="T25" s="335"/>
      <c r="U25" s="335"/>
      <c r="V25" s="313" t="str">
        <f>入力シート!Z17</f>
        <v/>
      </c>
      <c r="W25" s="313"/>
      <c r="X25" s="313"/>
      <c r="Y25" s="313"/>
      <c r="Z25" s="312" t="str">
        <f>入力シート!AA17</f>
        <v/>
      </c>
      <c r="AA25" s="312"/>
      <c r="AB25" s="312"/>
      <c r="AC25" s="312"/>
      <c r="AD25" s="313" t="str">
        <f>入力シート!AB17</f>
        <v/>
      </c>
      <c r="AE25" s="313"/>
      <c r="AF25" s="313"/>
      <c r="AG25" s="313"/>
      <c r="AH25" s="312" t="str">
        <f>入力シート!AC17</f>
        <v/>
      </c>
      <c r="AI25" s="312"/>
      <c r="AJ25" s="312"/>
      <c r="AK25" s="312"/>
      <c r="AL25" s="312" t="str">
        <f>入力シート!AD17</f>
        <v/>
      </c>
      <c r="AM25" s="312"/>
      <c r="AN25" s="312"/>
      <c r="AO25" s="312"/>
      <c r="AP25" s="313" t="str">
        <f>入力シート!AE17</f>
        <v/>
      </c>
      <c r="AQ25" s="313"/>
      <c r="AR25" s="313"/>
      <c r="AS25" s="313"/>
      <c r="AT25" s="312" t="str">
        <f>入力シート!AF17</f>
        <v/>
      </c>
      <c r="AU25" s="312"/>
      <c r="AV25" s="312"/>
      <c r="AW25" s="312"/>
      <c r="AX25" s="314" t="str">
        <f>入力シート!AG17</f>
        <v/>
      </c>
      <c r="AY25" s="314"/>
      <c r="AZ25" s="314"/>
      <c r="BA25" s="314"/>
      <c r="BB25" s="313" t="str">
        <f>入力シート!AH17</f>
        <v/>
      </c>
      <c r="BC25" s="313"/>
      <c r="BD25" s="313"/>
      <c r="BE25" s="313"/>
      <c r="BF25" s="315" t="str">
        <f>入力シート!AI17</f>
        <v/>
      </c>
      <c r="BG25" s="315"/>
      <c r="BH25" s="315"/>
      <c r="BI25" s="315"/>
      <c r="BJ25" s="311" t="str">
        <f>入力シート!AJ17</f>
        <v/>
      </c>
      <c r="BK25" s="311"/>
      <c r="BL25" s="311"/>
      <c r="BM25" s="311"/>
      <c r="BO25" s="377"/>
      <c r="BP25" s="343"/>
      <c r="BQ25" s="343"/>
      <c r="BR25" s="343"/>
      <c r="BS25" s="292"/>
      <c r="BT25" s="292"/>
      <c r="BU25" s="292"/>
      <c r="BV25" s="292"/>
      <c r="BW25" s="292"/>
      <c r="BX25" s="292"/>
      <c r="BY25" s="292"/>
      <c r="BZ25" s="292"/>
      <c r="CA25" s="292"/>
      <c r="CB25" s="292"/>
      <c r="CC25" s="292"/>
      <c r="CD25" s="292"/>
      <c r="CE25" s="292"/>
      <c r="CF25" s="335"/>
      <c r="CG25" s="335"/>
      <c r="CH25" s="335"/>
      <c r="CI25" s="335"/>
      <c r="CJ25" s="326" t="str">
        <f>V25</f>
        <v/>
      </c>
      <c r="CK25" s="326"/>
      <c r="CL25" s="326"/>
      <c r="CM25" s="326"/>
      <c r="CN25" s="312" t="str">
        <f>Z25</f>
        <v/>
      </c>
      <c r="CO25" s="312"/>
      <c r="CP25" s="312"/>
      <c r="CQ25" s="312"/>
      <c r="CR25" s="313" t="str">
        <f>AD25</f>
        <v/>
      </c>
      <c r="CS25" s="313"/>
      <c r="CT25" s="313"/>
      <c r="CU25" s="313"/>
      <c r="CV25" s="312" t="str">
        <f>AH25</f>
        <v/>
      </c>
      <c r="CW25" s="312"/>
      <c r="CX25" s="312"/>
      <c r="CY25" s="312"/>
      <c r="CZ25" s="312" t="str">
        <f>AL25</f>
        <v/>
      </c>
      <c r="DA25" s="312"/>
      <c r="DB25" s="312"/>
      <c r="DC25" s="312"/>
      <c r="DD25" s="313" t="str">
        <f>AP25</f>
        <v/>
      </c>
      <c r="DE25" s="313"/>
      <c r="DF25" s="313"/>
      <c r="DG25" s="313"/>
      <c r="DH25" s="312" t="str">
        <f>AT25</f>
        <v/>
      </c>
      <c r="DI25" s="312"/>
      <c r="DJ25" s="312"/>
      <c r="DK25" s="312"/>
      <c r="DL25" s="314" t="str">
        <f>AX25</f>
        <v/>
      </c>
      <c r="DM25" s="314"/>
      <c r="DN25" s="314"/>
      <c r="DO25" s="314"/>
      <c r="DP25" s="313" t="str">
        <f>BB25</f>
        <v/>
      </c>
      <c r="DQ25" s="313"/>
      <c r="DR25" s="313"/>
      <c r="DS25" s="313"/>
      <c r="DT25" s="315" t="str">
        <f>BF25</f>
        <v/>
      </c>
      <c r="DU25" s="315"/>
      <c r="DV25" s="315"/>
      <c r="DW25" s="315"/>
      <c r="DX25" s="311" t="str">
        <f>BJ25</f>
        <v/>
      </c>
      <c r="DY25" s="311"/>
      <c r="DZ25" s="311"/>
      <c r="EA25" s="311"/>
      <c r="EC25" s="367"/>
      <c r="ED25" s="343"/>
      <c r="EE25" s="343"/>
      <c r="EF25" s="343"/>
      <c r="EG25" s="292"/>
      <c r="EH25" s="292"/>
      <c r="EI25" s="292"/>
      <c r="EJ25" s="292"/>
      <c r="EK25" s="292"/>
      <c r="EL25" s="292"/>
      <c r="EM25" s="292"/>
      <c r="EN25" s="292"/>
      <c r="EO25" s="292"/>
      <c r="EP25" s="292"/>
      <c r="EQ25" s="292"/>
      <c r="ER25" s="292"/>
      <c r="ES25" s="292"/>
      <c r="ET25" s="335"/>
      <c r="EU25" s="335"/>
      <c r="EV25" s="335"/>
      <c r="EW25" s="335"/>
      <c r="EX25" s="326" t="str">
        <f>V25</f>
        <v/>
      </c>
      <c r="EY25" s="326"/>
      <c r="EZ25" s="326"/>
      <c r="FA25" s="326"/>
      <c r="FB25" s="312" t="str">
        <f>Z25</f>
        <v/>
      </c>
      <c r="FC25" s="312"/>
      <c r="FD25" s="312"/>
      <c r="FE25" s="312"/>
      <c r="FF25" s="313" t="str">
        <f>AD25</f>
        <v/>
      </c>
      <c r="FG25" s="313"/>
      <c r="FH25" s="313"/>
      <c r="FI25" s="313"/>
      <c r="FJ25" s="312" t="str">
        <f>AH25</f>
        <v/>
      </c>
      <c r="FK25" s="312"/>
      <c r="FL25" s="312"/>
      <c r="FM25" s="312"/>
      <c r="FN25" s="312" t="str">
        <f>AL25</f>
        <v/>
      </c>
      <c r="FO25" s="312"/>
      <c r="FP25" s="312"/>
      <c r="FQ25" s="312"/>
      <c r="FR25" s="313" t="str">
        <f>AP25</f>
        <v/>
      </c>
      <c r="FS25" s="313"/>
      <c r="FT25" s="313"/>
      <c r="FU25" s="313"/>
      <c r="FV25" s="312" t="str">
        <f>AT25</f>
        <v/>
      </c>
      <c r="FW25" s="312"/>
      <c r="FX25" s="312"/>
      <c r="FY25" s="312"/>
      <c r="FZ25" s="314" t="str">
        <f>AX25</f>
        <v/>
      </c>
      <c r="GA25" s="314"/>
      <c r="GB25" s="314"/>
      <c r="GC25" s="314"/>
      <c r="GD25" s="313" t="str">
        <f>BB25</f>
        <v/>
      </c>
      <c r="GE25" s="313"/>
      <c r="GF25" s="313"/>
      <c r="GG25" s="313"/>
      <c r="GH25" s="315" t="str">
        <f>BF25</f>
        <v/>
      </c>
      <c r="GI25" s="315"/>
      <c r="GJ25" s="315"/>
      <c r="GK25" s="315"/>
      <c r="GL25" s="311" t="str">
        <f>BJ25</f>
        <v/>
      </c>
      <c r="GM25" s="311"/>
      <c r="GN25" s="311"/>
      <c r="GO25" s="311"/>
      <c r="GP25" s="132"/>
      <c r="GR25" s="388"/>
      <c r="GS25" s="388"/>
      <c r="GT25" s="388"/>
      <c r="GU25" s="388"/>
      <c r="GV25" s="388"/>
      <c r="GW25" s="388"/>
    </row>
    <row r="26" spans="1:256" ht="5" customHeight="1">
      <c r="B26" s="343"/>
      <c r="C26" s="343"/>
      <c r="D26" s="343"/>
      <c r="E26" s="292" t="s">
        <v>136</v>
      </c>
      <c r="F26" s="292"/>
      <c r="G26" s="292"/>
      <c r="H26" s="292"/>
      <c r="I26" s="292"/>
      <c r="J26" s="292"/>
      <c r="K26" s="292"/>
      <c r="L26" s="292"/>
      <c r="M26" s="292"/>
      <c r="N26" s="292"/>
      <c r="O26" s="292"/>
      <c r="P26" s="292"/>
      <c r="Q26" s="292"/>
      <c r="R26" s="335">
        <v>4</v>
      </c>
      <c r="S26" s="335"/>
      <c r="T26" s="335"/>
      <c r="U26" s="335"/>
      <c r="V26" s="327"/>
      <c r="W26" s="327"/>
      <c r="X26" s="327"/>
      <c r="Y26" s="327"/>
      <c r="Z26" s="328"/>
      <c r="AA26" s="328"/>
      <c r="AB26" s="328"/>
      <c r="AC26" s="328"/>
      <c r="AD26" s="327"/>
      <c r="AE26" s="327"/>
      <c r="AF26" s="327"/>
      <c r="AG26" s="327"/>
      <c r="AH26" s="328"/>
      <c r="AI26" s="328"/>
      <c r="AJ26" s="328"/>
      <c r="AK26" s="328"/>
      <c r="AL26" s="328"/>
      <c r="AM26" s="328"/>
      <c r="AN26" s="328"/>
      <c r="AO26" s="328"/>
      <c r="AP26" s="327"/>
      <c r="AQ26" s="327"/>
      <c r="AR26" s="327"/>
      <c r="AS26" s="327"/>
      <c r="AT26" s="328"/>
      <c r="AU26" s="328"/>
      <c r="AV26" s="328"/>
      <c r="AW26" s="328"/>
      <c r="AX26" s="329"/>
      <c r="AY26" s="329"/>
      <c r="AZ26" s="329"/>
      <c r="BA26" s="329"/>
      <c r="BB26" s="327"/>
      <c r="BC26" s="327"/>
      <c r="BD26" s="327"/>
      <c r="BE26" s="327"/>
      <c r="BF26" s="330"/>
      <c r="BG26" s="330"/>
      <c r="BH26" s="330"/>
      <c r="BI26" s="330"/>
      <c r="BJ26" s="331"/>
      <c r="BK26" s="331"/>
      <c r="BL26" s="331"/>
      <c r="BM26" s="331"/>
      <c r="BO26" s="377"/>
      <c r="BP26" s="343"/>
      <c r="BQ26" s="343"/>
      <c r="BR26" s="343"/>
      <c r="BS26" s="292" t="s">
        <v>136</v>
      </c>
      <c r="BT26" s="292"/>
      <c r="BU26" s="292"/>
      <c r="BV26" s="292"/>
      <c r="BW26" s="292"/>
      <c r="BX26" s="292"/>
      <c r="BY26" s="292"/>
      <c r="BZ26" s="292"/>
      <c r="CA26" s="292"/>
      <c r="CB26" s="292"/>
      <c r="CC26" s="292"/>
      <c r="CD26" s="292"/>
      <c r="CE26" s="292"/>
      <c r="CF26" s="335">
        <v>4</v>
      </c>
      <c r="CG26" s="335"/>
      <c r="CH26" s="335"/>
      <c r="CI26" s="335"/>
      <c r="CJ26" s="333">
        <v>80</v>
      </c>
      <c r="CK26" s="333"/>
      <c r="CL26" s="333"/>
      <c r="CM26" s="333"/>
      <c r="CN26" s="328"/>
      <c r="CO26" s="328"/>
      <c r="CP26" s="328"/>
      <c r="CQ26" s="328"/>
      <c r="CR26" s="327"/>
      <c r="CS26" s="327"/>
      <c r="CT26" s="327"/>
      <c r="CU26" s="327"/>
      <c r="CV26" s="328"/>
      <c r="CW26" s="328"/>
      <c r="CX26" s="328"/>
      <c r="CY26" s="328"/>
      <c r="CZ26" s="328"/>
      <c r="DA26" s="328"/>
      <c r="DB26" s="328"/>
      <c r="DC26" s="328"/>
      <c r="DD26" s="327"/>
      <c r="DE26" s="327"/>
      <c r="DF26" s="327"/>
      <c r="DG26" s="327"/>
      <c r="DH26" s="328"/>
      <c r="DI26" s="328"/>
      <c r="DJ26" s="328"/>
      <c r="DK26" s="328"/>
      <c r="DL26" s="329"/>
      <c r="DM26" s="329"/>
      <c r="DN26" s="329"/>
      <c r="DO26" s="329"/>
      <c r="DP26" s="327"/>
      <c r="DQ26" s="327"/>
      <c r="DR26" s="327"/>
      <c r="DS26" s="327"/>
      <c r="DT26" s="330"/>
      <c r="DU26" s="330"/>
      <c r="DV26" s="330"/>
      <c r="DW26" s="330"/>
      <c r="DX26" s="331"/>
      <c r="DY26" s="331"/>
      <c r="DZ26" s="331"/>
      <c r="EA26" s="331"/>
      <c r="EC26" s="367"/>
      <c r="ED26" s="343"/>
      <c r="EE26" s="343"/>
      <c r="EF26" s="343"/>
      <c r="EG26" s="292" t="s">
        <v>136</v>
      </c>
      <c r="EH26" s="292"/>
      <c r="EI26" s="292"/>
      <c r="EJ26" s="292"/>
      <c r="EK26" s="292"/>
      <c r="EL26" s="292"/>
      <c r="EM26" s="292"/>
      <c r="EN26" s="292"/>
      <c r="EO26" s="292"/>
      <c r="EP26" s="292"/>
      <c r="EQ26" s="292"/>
      <c r="ER26" s="292"/>
      <c r="ES26" s="292"/>
      <c r="ET26" s="335">
        <v>4</v>
      </c>
      <c r="EU26" s="335"/>
      <c r="EV26" s="335"/>
      <c r="EW26" s="335"/>
      <c r="EX26" s="333"/>
      <c r="EY26" s="333"/>
      <c r="EZ26" s="333"/>
      <c r="FA26" s="333"/>
      <c r="FB26" s="328"/>
      <c r="FC26" s="328"/>
      <c r="FD26" s="328"/>
      <c r="FE26" s="328"/>
      <c r="FF26" s="327"/>
      <c r="FG26" s="327"/>
      <c r="FH26" s="327"/>
      <c r="FI26" s="327"/>
      <c r="FJ26" s="328"/>
      <c r="FK26" s="328"/>
      <c r="FL26" s="328"/>
      <c r="FM26" s="328"/>
      <c r="FN26" s="328"/>
      <c r="FO26" s="328"/>
      <c r="FP26" s="328"/>
      <c r="FQ26" s="328"/>
      <c r="FR26" s="327"/>
      <c r="FS26" s="327"/>
      <c r="FT26" s="327"/>
      <c r="FU26" s="327"/>
      <c r="FV26" s="328"/>
      <c r="FW26" s="328"/>
      <c r="FX26" s="328"/>
      <c r="FY26" s="328"/>
      <c r="FZ26" s="329"/>
      <c r="GA26" s="329"/>
      <c r="GB26" s="329"/>
      <c r="GC26" s="329"/>
      <c r="GD26" s="327"/>
      <c r="GE26" s="327"/>
      <c r="GF26" s="327"/>
      <c r="GG26" s="327"/>
      <c r="GH26" s="330"/>
      <c r="GI26" s="330"/>
      <c r="GJ26" s="330"/>
      <c r="GK26" s="330"/>
      <c r="GL26" s="331"/>
      <c r="GM26" s="331"/>
      <c r="GN26" s="331"/>
      <c r="GO26" s="331"/>
      <c r="GP26" s="132"/>
      <c r="GR26" s="388"/>
      <c r="GS26" s="388"/>
      <c r="GT26" s="388"/>
      <c r="GU26" s="388"/>
      <c r="GV26" s="388"/>
      <c r="GW26" s="388"/>
    </row>
    <row r="27" spans="1:256" ht="10.25" customHeight="1">
      <c r="B27" s="343"/>
      <c r="C27" s="343"/>
      <c r="D27" s="343"/>
      <c r="E27" s="292"/>
      <c r="F27" s="292"/>
      <c r="G27" s="292"/>
      <c r="H27" s="292"/>
      <c r="I27" s="292"/>
      <c r="J27" s="292"/>
      <c r="K27" s="292"/>
      <c r="L27" s="292"/>
      <c r="M27" s="292"/>
      <c r="N27" s="292"/>
      <c r="O27" s="292"/>
      <c r="P27" s="292"/>
      <c r="Q27" s="292"/>
      <c r="R27" s="335"/>
      <c r="S27" s="335"/>
      <c r="T27" s="335"/>
      <c r="U27" s="335"/>
      <c r="V27" s="317" t="str">
        <f>入力シート!Z18</f>
        <v/>
      </c>
      <c r="W27" s="317"/>
      <c r="X27" s="317"/>
      <c r="Y27" s="317"/>
      <c r="Z27" s="312" t="str">
        <f>入力シート!AA18</f>
        <v/>
      </c>
      <c r="AA27" s="312"/>
      <c r="AB27" s="312"/>
      <c r="AC27" s="312"/>
      <c r="AD27" s="313" t="str">
        <f>入力シート!AB18</f>
        <v/>
      </c>
      <c r="AE27" s="313"/>
      <c r="AF27" s="313"/>
      <c r="AG27" s="313"/>
      <c r="AH27" s="312" t="str">
        <f>入力シート!AC18</f>
        <v/>
      </c>
      <c r="AI27" s="312"/>
      <c r="AJ27" s="312"/>
      <c r="AK27" s="312"/>
      <c r="AL27" s="312" t="str">
        <f>入力シート!AD18</f>
        <v/>
      </c>
      <c r="AM27" s="312"/>
      <c r="AN27" s="312"/>
      <c r="AO27" s="312"/>
      <c r="AP27" s="313" t="str">
        <f>入力シート!AE18</f>
        <v/>
      </c>
      <c r="AQ27" s="313"/>
      <c r="AR27" s="313"/>
      <c r="AS27" s="313"/>
      <c r="AT27" s="312" t="str">
        <f>入力シート!AF18</f>
        <v/>
      </c>
      <c r="AU27" s="312"/>
      <c r="AV27" s="312"/>
      <c r="AW27" s="312"/>
      <c r="AX27" s="314" t="str">
        <f>入力シート!AG18</f>
        <v/>
      </c>
      <c r="AY27" s="314"/>
      <c r="AZ27" s="314"/>
      <c r="BA27" s="314"/>
      <c r="BB27" s="313" t="str">
        <f>入力シート!AH18</f>
        <v/>
      </c>
      <c r="BC27" s="313"/>
      <c r="BD27" s="313"/>
      <c r="BE27" s="313"/>
      <c r="BF27" s="315" t="str">
        <f>入力シート!AI18</f>
        <v/>
      </c>
      <c r="BG27" s="315"/>
      <c r="BH27" s="315"/>
      <c r="BI27" s="315"/>
      <c r="BJ27" s="311" t="str">
        <f>入力シート!AJ18</f>
        <v/>
      </c>
      <c r="BK27" s="311"/>
      <c r="BL27" s="311"/>
      <c r="BM27" s="311"/>
      <c r="BO27" s="377"/>
      <c r="BP27" s="343"/>
      <c r="BQ27" s="343"/>
      <c r="BR27" s="343"/>
      <c r="BS27" s="292"/>
      <c r="BT27" s="292"/>
      <c r="BU27" s="292"/>
      <c r="BV27" s="292"/>
      <c r="BW27" s="292"/>
      <c r="BX27" s="292"/>
      <c r="BY27" s="292"/>
      <c r="BZ27" s="292"/>
      <c r="CA27" s="292"/>
      <c r="CB27" s="292"/>
      <c r="CC27" s="292"/>
      <c r="CD27" s="292"/>
      <c r="CE27" s="292"/>
      <c r="CF27" s="335"/>
      <c r="CG27" s="335"/>
      <c r="CH27" s="335"/>
      <c r="CI27" s="335"/>
      <c r="CJ27" s="326" t="str">
        <f>V27</f>
        <v/>
      </c>
      <c r="CK27" s="326"/>
      <c r="CL27" s="326"/>
      <c r="CM27" s="326"/>
      <c r="CN27" s="312" t="str">
        <f>Z27</f>
        <v/>
      </c>
      <c r="CO27" s="312"/>
      <c r="CP27" s="312"/>
      <c r="CQ27" s="312"/>
      <c r="CR27" s="313" t="str">
        <f>AD27</f>
        <v/>
      </c>
      <c r="CS27" s="313"/>
      <c r="CT27" s="313"/>
      <c r="CU27" s="313"/>
      <c r="CV27" s="312" t="str">
        <f>AH27</f>
        <v/>
      </c>
      <c r="CW27" s="312"/>
      <c r="CX27" s="312"/>
      <c r="CY27" s="312"/>
      <c r="CZ27" s="312" t="str">
        <f>AL27</f>
        <v/>
      </c>
      <c r="DA27" s="312"/>
      <c r="DB27" s="312"/>
      <c r="DC27" s="312"/>
      <c r="DD27" s="313" t="str">
        <f>AP27</f>
        <v/>
      </c>
      <c r="DE27" s="313"/>
      <c r="DF27" s="313"/>
      <c r="DG27" s="313"/>
      <c r="DH27" s="312" t="str">
        <f>AT27</f>
        <v/>
      </c>
      <c r="DI27" s="312"/>
      <c r="DJ27" s="312"/>
      <c r="DK27" s="312"/>
      <c r="DL27" s="314" t="str">
        <f>AX27</f>
        <v/>
      </c>
      <c r="DM27" s="314"/>
      <c r="DN27" s="314"/>
      <c r="DO27" s="314"/>
      <c r="DP27" s="313" t="str">
        <f>BB27</f>
        <v/>
      </c>
      <c r="DQ27" s="313"/>
      <c r="DR27" s="313"/>
      <c r="DS27" s="313"/>
      <c r="DT27" s="315" t="str">
        <f>BF27</f>
        <v/>
      </c>
      <c r="DU27" s="315"/>
      <c r="DV27" s="315"/>
      <c r="DW27" s="315"/>
      <c r="DX27" s="311" t="str">
        <f>BJ27</f>
        <v/>
      </c>
      <c r="DY27" s="311"/>
      <c r="DZ27" s="311"/>
      <c r="EA27" s="311"/>
      <c r="EC27" s="367"/>
      <c r="ED27" s="343"/>
      <c r="EE27" s="343"/>
      <c r="EF27" s="343"/>
      <c r="EG27" s="292"/>
      <c r="EH27" s="292"/>
      <c r="EI27" s="292"/>
      <c r="EJ27" s="292"/>
      <c r="EK27" s="292"/>
      <c r="EL27" s="292"/>
      <c r="EM27" s="292"/>
      <c r="EN27" s="292"/>
      <c r="EO27" s="292"/>
      <c r="EP27" s="292"/>
      <c r="EQ27" s="292"/>
      <c r="ER27" s="292"/>
      <c r="ES27" s="292"/>
      <c r="ET27" s="335"/>
      <c r="EU27" s="335"/>
      <c r="EV27" s="335"/>
      <c r="EW27" s="335"/>
      <c r="EX27" s="326" t="str">
        <f>V27</f>
        <v/>
      </c>
      <c r="EY27" s="326"/>
      <c r="EZ27" s="326"/>
      <c r="FA27" s="326"/>
      <c r="FB27" s="312" t="str">
        <f>Z27</f>
        <v/>
      </c>
      <c r="FC27" s="312"/>
      <c r="FD27" s="312"/>
      <c r="FE27" s="312"/>
      <c r="FF27" s="313" t="str">
        <f>AD27</f>
        <v/>
      </c>
      <c r="FG27" s="313"/>
      <c r="FH27" s="313"/>
      <c r="FI27" s="313"/>
      <c r="FJ27" s="312" t="str">
        <f>AH27</f>
        <v/>
      </c>
      <c r="FK27" s="312"/>
      <c r="FL27" s="312"/>
      <c r="FM27" s="312"/>
      <c r="FN27" s="312" t="str">
        <f>AL27</f>
        <v/>
      </c>
      <c r="FO27" s="312"/>
      <c r="FP27" s="312"/>
      <c r="FQ27" s="312"/>
      <c r="FR27" s="313" t="str">
        <f>AP27</f>
        <v/>
      </c>
      <c r="FS27" s="313"/>
      <c r="FT27" s="313"/>
      <c r="FU27" s="313"/>
      <c r="FV27" s="312" t="str">
        <f>AT27</f>
        <v/>
      </c>
      <c r="FW27" s="312"/>
      <c r="FX27" s="312"/>
      <c r="FY27" s="312"/>
      <c r="FZ27" s="314" t="str">
        <f>AX27</f>
        <v/>
      </c>
      <c r="GA27" s="314"/>
      <c r="GB27" s="314"/>
      <c r="GC27" s="314"/>
      <c r="GD27" s="313" t="str">
        <f>BB27</f>
        <v/>
      </c>
      <c r="GE27" s="313"/>
      <c r="GF27" s="313"/>
      <c r="GG27" s="313"/>
      <c r="GH27" s="315" t="str">
        <f>BF27</f>
        <v/>
      </c>
      <c r="GI27" s="315"/>
      <c r="GJ27" s="315"/>
      <c r="GK27" s="315"/>
      <c r="GL27" s="311" t="str">
        <f>BJ27</f>
        <v/>
      </c>
      <c r="GM27" s="311"/>
      <c r="GN27" s="311"/>
      <c r="GO27" s="311"/>
      <c r="GP27" s="132"/>
      <c r="GR27" s="388"/>
      <c r="GS27" s="388"/>
      <c r="GT27" s="388"/>
      <c r="GU27" s="388"/>
      <c r="GV27" s="388"/>
      <c r="GW27" s="388"/>
    </row>
    <row r="28" spans="1:256" ht="5" customHeight="1">
      <c r="B28" s="338" t="s">
        <v>139</v>
      </c>
      <c r="C28" s="338"/>
      <c r="D28" s="338"/>
      <c r="E28" s="303" t="s">
        <v>140</v>
      </c>
      <c r="F28" s="303"/>
      <c r="G28" s="303"/>
      <c r="H28" s="303"/>
      <c r="I28" s="303"/>
      <c r="J28" s="303"/>
      <c r="K28" s="303"/>
      <c r="L28" s="303"/>
      <c r="M28" s="303"/>
      <c r="N28" s="303"/>
      <c r="O28" s="303"/>
      <c r="P28" s="303"/>
      <c r="Q28" s="303"/>
      <c r="R28" s="339">
        <v>5</v>
      </c>
      <c r="S28" s="339"/>
      <c r="T28" s="339"/>
      <c r="U28" s="339"/>
      <c r="V28" s="318"/>
      <c r="W28" s="318"/>
      <c r="X28" s="318"/>
      <c r="Y28" s="318"/>
      <c r="Z28" s="319"/>
      <c r="AA28" s="319"/>
      <c r="AB28" s="319"/>
      <c r="AC28" s="319"/>
      <c r="AD28" s="318"/>
      <c r="AE28" s="318"/>
      <c r="AF28" s="318"/>
      <c r="AG28" s="318"/>
      <c r="AH28" s="319"/>
      <c r="AI28" s="319"/>
      <c r="AJ28" s="319"/>
      <c r="AK28" s="319"/>
      <c r="AL28" s="319"/>
      <c r="AM28" s="319"/>
      <c r="AN28" s="319"/>
      <c r="AO28" s="319"/>
      <c r="AP28" s="318"/>
      <c r="AQ28" s="318"/>
      <c r="AR28" s="318"/>
      <c r="AS28" s="318"/>
      <c r="AT28" s="319"/>
      <c r="AU28" s="319"/>
      <c r="AV28" s="319"/>
      <c r="AW28" s="319"/>
      <c r="AX28" s="320"/>
      <c r="AY28" s="320"/>
      <c r="AZ28" s="320"/>
      <c r="BA28" s="320"/>
      <c r="BB28" s="318"/>
      <c r="BC28" s="318"/>
      <c r="BD28" s="318"/>
      <c r="BE28" s="318"/>
      <c r="BF28" s="321"/>
      <c r="BG28" s="321"/>
      <c r="BH28" s="321"/>
      <c r="BI28" s="321"/>
      <c r="BJ28" s="322"/>
      <c r="BK28" s="322"/>
      <c r="BL28" s="322"/>
      <c r="BM28" s="322"/>
      <c r="BO28" s="377"/>
      <c r="BP28" s="338" t="str">
        <f>+B28</f>
        <v>法人事業税・特別法人事業税</v>
      </c>
      <c r="BQ28" s="338"/>
      <c r="BR28" s="338"/>
      <c r="BS28" s="303" t="s">
        <v>140</v>
      </c>
      <c r="BT28" s="303"/>
      <c r="BU28" s="303"/>
      <c r="BV28" s="303"/>
      <c r="BW28" s="303"/>
      <c r="BX28" s="303"/>
      <c r="BY28" s="303"/>
      <c r="BZ28" s="303"/>
      <c r="CA28" s="303"/>
      <c r="CB28" s="303"/>
      <c r="CC28" s="303"/>
      <c r="CD28" s="303"/>
      <c r="CE28" s="303"/>
      <c r="CF28" s="339">
        <v>5</v>
      </c>
      <c r="CG28" s="339"/>
      <c r="CH28" s="339"/>
      <c r="CI28" s="339"/>
      <c r="CJ28" s="324">
        <v>91</v>
      </c>
      <c r="CK28" s="324"/>
      <c r="CL28" s="324"/>
      <c r="CM28" s="324"/>
      <c r="CN28" s="319"/>
      <c r="CO28" s="319"/>
      <c r="CP28" s="319"/>
      <c r="CQ28" s="319"/>
      <c r="CR28" s="318"/>
      <c r="CS28" s="318"/>
      <c r="CT28" s="318"/>
      <c r="CU28" s="318"/>
      <c r="CV28" s="319"/>
      <c r="CW28" s="319"/>
      <c r="CX28" s="319"/>
      <c r="CY28" s="319"/>
      <c r="CZ28" s="319"/>
      <c r="DA28" s="319"/>
      <c r="DB28" s="319"/>
      <c r="DC28" s="319"/>
      <c r="DD28" s="318"/>
      <c r="DE28" s="318"/>
      <c r="DF28" s="318"/>
      <c r="DG28" s="318"/>
      <c r="DH28" s="319"/>
      <c r="DI28" s="319"/>
      <c r="DJ28" s="319"/>
      <c r="DK28" s="319"/>
      <c r="DL28" s="320"/>
      <c r="DM28" s="320"/>
      <c r="DN28" s="320"/>
      <c r="DO28" s="320"/>
      <c r="DP28" s="318"/>
      <c r="DQ28" s="318"/>
      <c r="DR28" s="318"/>
      <c r="DS28" s="318"/>
      <c r="DT28" s="321"/>
      <c r="DU28" s="321"/>
      <c r="DV28" s="321"/>
      <c r="DW28" s="321"/>
      <c r="DX28" s="322"/>
      <c r="DY28" s="322"/>
      <c r="DZ28" s="322"/>
      <c r="EA28" s="322"/>
      <c r="EC28" s="367"/>
      <c r="ED28" s="338" t="str">
        <f>+B28</f>
        <v>法人事業税・特別法人事業税</v>
      </c>
      <c r="EE28" s="338"/>
      <c r="EF28" s="338"/>
      <c r="EG28" s="303" t="s">
        <v>140</v>
      </c>
      <c r="EH28" s="303"/>
      <c r="EI28" s="303"/>
      <c r="EJ28" s="303"/>
      <c r="EK28" s="303"/>
      <c r="EL28" s="303"/>
      <c r="EM28" s="303"/>
      <c r="EN28" s="303"/>
      <c r="EO28" s="303"/>
      <c r="EP28" s="303"/>
      <c r="EQ28" s="303"/>
      <c r="ER28" s="303"/>
      <c r="ES28" s="303"/>
      <c r="ET28" s="339">
        <v>5</v>
      </c>
      <c r="EU28" s="339"/>
      <c r="EV28" s="339"/>
      <c r="EW28" s="339"/>
      <c r="EX28" s="324"/>
      <c r="EY28" s="324"/>
      <c r="EZ28" s="324"/>
      <c r="FA28" s="324"/>
      <c r="FB28" s="319"/>
      <c r="FC28" s="319"/>
      <c r="FD28" s="319"/>
      <c r="FE28" s="319"/>
      <c r="FF28" s="318"/>
      <c r="FG28" s="318"/>
      <c r="FH28" s="318"/>
      <c r="FI28" s="318"/>
      <c r="FJ28" s="319"/>
      <c r="FK28" s="319"/>
      <c r="FL28" s="319"/>
      <c r="FM28" s="319"/>
      <c r="FN28" s="319"/>
      <c r="FO28" s="319"/>
      <c r="FP28" s="319"/>
      <c r="FQ28" s="319"/>
      <c r="FR28" s="318"/>
      <c r="FS28" s="318"/>
      <c r="FT28" s="318"/>
      <c r="FU28" s="318"/>
      <c r="FV28" s="319"/>
      <c r="FW28" s="319"/>
      <c r="FX28" s="319"/>
      <c r="FY28" s="319"/>
      <c r="FZ28" s="320"/>
      <c r="GA28" s="320"/>
      <c r="GB28" s="320"/>
      <c r="GC28" s="320"/>
      <c r="GD28" s="318"/>
      <c r="GE28" s="318"/>
      <c r="GF28" s="318"/>
      <c r="GG28" s="318"/>
      <c r="GH28" s="321"/>
      <c r="GI28" s="321"/>
      <c r="GJ28" s="321"/>
      <c r="GK28" s="321"/>
      <c r="GL28" s="322"/>
      <c r="GM28" s="322"/>
      <c r="GN28" s="322"/>
      <c r="GO28" s="322"/>
      <c r="GP28" s="132"/>
      <c r="GR28" s="388"/>
      <c r="GS28" s="388"/>
      <c r="GT28" s="388"/>
      <c r="GU28" s="388"/>
      <c r="GV28" s="388"/>
      <c r="GW28" s="388"/>
    </row>
    <row r="29" spans="1:256" ht="10.25" customHeight="1">
      <c r="B29" s="338"/>
      <c r="C29" s="338"/>
      <c r="D29" s="338"/>
      <c r="E29" s="303"/>
      <c r="F29" s="303"/>
      <c r="G29" s="303"/>
      <c r="H29" s="303"/>
      <c r="I29" s="303"/>
      <c r="J29" s="303"/>
      <c r="K29" s="303"/>
      <c r="L29" s="303"/>
      <c r="M29" s="303"/>
      <c r="N29" s="303"/>
      <c r="O29" s="303"/>
      <c r="P29" s="303"/>
      <c r="Q29" s="303"/>
      <c r="R29" s="339"/>
      <c r="S29" s="339"/>
      <c r="T29" s="339"/>
      <c r="U29" s="339"/>
      <c r="V29" s="313" t="str">
        <f>入力シート!Z19</f>
        <v/>
      </c>
      <c r="W29" s="313"/>
      <c r="X29" s="313"/>
      <c r="Y29" s="313"/>
      <c r="Z29" s="312" t="str">
        <f>入力シート!AA19</f>
        <v/>
      </c>
      <c r="AA29" s="312"/>
      <c r="AB29" s="312"/>
      <c r="AC29" s="312"/>
      <c r="AD29" s="313" t="str">
        <f>入力シート!AB19</f>
        <v/>
      </c>
      <c r="AE29" s="313"/>
      <c r="AF29" s="313"/>
      <c r="AG29" s="313"/>
      <c r="AH29" s="312" t="str">
        <f>入力シート!AC19</f>
        <v/>
      </c>
      <c r="AI29" s="312"/>
      <c r="AJ29" s="312"/>
      <c r="AK29" s="312"/>
      <c r="AL29" s="312" t="str">
        <f>入力シート!AD19</f>
        <v/>
      </c>
      <c r="AM29" s="312"/>
      <c r="AN29" s="312"/>
      <c r="AO29" s="312"/>
      <c r="AP29" s="313" t="str">
        <f>入力シート!AE19</f>
        <v/>
      </c>
      <c r="AQ29" s="313"/>
      <c r="AR29" s="313"/>
      <c r="AS29" s="313"/>
      <c r="AT29" s="312" t="str">
        <f>入力シート!AF19</f>
        <v/>
      </c>
      <c r="AU29" s="312"/>
      <c r="AV29" s="312"/>
      <c r="AW29" s="312"/>
      <c r="AX29" s="314" t="str">
        <f>入力シート!AG19</f>
        <v/>
      </c>
      <c r="AY29" s="314"/>
      <c r="AZ29" s="314"/>
      <c r="BA29" s="314"/>
      <c r="BB29" s="313" t="str">
        <f>入力シート!AH19</f>
        <v/>
      </c>
      <c r="BC29" s="313"/>
      <c r="BD29" s="313"/>
      <c r="BE29" s="313"/>
      <c r="BF29" s="315" t="str">
        <f>入力シート!AI19</f>
        <v/>
      </c>
      <c r="BG29" s="315"/>
      <c r="BH29" s="315"/>
      <c r="BI29" s="315"/>
      <c r="BJ29" s="311" t="str">
        <f>入力シート!AJ19</f>
        <v/>
      </c>
      <c r="BK29" s="311"/>
      <c r="BL29" s="311"/>
      <c r="BM29" s="311"/>
      <c r="BO29" s="377"/>
      <c r="BP29" s="338"/>
      <c r="BQ29" s="338"/>
      <c r="BR29" s="338"/>
      <c r="BS29" s="303"/>
      <c r="BT29" s="303"/>
      <c r="BU29" s="303"/>
      <c r="BV29" s="303"/>
      <c r="BW29" s="303"/>
      <c r="BX29" s="303"/>
      <c r="BY29" s="303"/>
      <c r="BZ29" s="303"/>
      <c r="CA29" s="303"/>
      <c r="CB29" s="303"/>
      <c r="CC29" s="303"/>
      <c r="CD29" s="303"/>
      <c r="CE29" s="303"/>
      <c r="CF29" s="339"/>
      <c r="CG29" s="339"/>
      <c r="CH29" s="339"/>
      <c r="CI29" s="339"/>
      <c r="CJ29" s="326" t="str">
        <f>V29</f>
        <v/>
      </c>
      <c r="CK29" s="326"/>
      <c r="CL29" s="326"/>
      <c r="CM29" s="326"/>
      <c r="CN29" s="312" t="str">
        <f>Z29</f>
        <v/>
      </c>
      <c r="CO29" s="312"/>
      <c r="CP29" s="312"/>
      <c r="CQ29" s="312"/>
      <c r="CR29" s="313" t="str">
        <f>AD29</f>
        <v/>
      </c>
      <c r="CS29" s="313"/>
      <c r="CT29" s="313"/>
      <c r="CU29" s="313"/>
      <c r="CV29" s="312" t="str">
        <f>AH29</f>
        <v/>
      </c>
      <c r="CW29" s="312"/>
      <c r="CX29" s="312"/>
      <c r="CY29" s="312"/>
      <c r="CZ29" s="312" t="str">
        <f>AL29</f>
        <v/>
      </c>
      <c r="DA29" s="312"/>
      <c r="DB29" s="312"/>
      <c r="DC29" s="312"/>
      <c r="DD29" s="313" t="str">
        <f>AP29</f>
        <v/>
      </c>
      <c r="DE29" s="313"/>
      <c r="DF29" s="313"/>
      <c r="DG29" s="313"/>
      <c r="DH29" s="312" t="str">
        <f>AT29</f>
        <v/>
      </c>
      <c r="DI29" s="312"/>
      <c r="DJ29" s="312"/>
      <c r="DK29" s="312"/>
      <c r="DL29" s="314" t="str">
        <f>AX29</f>
        <v/>
      </c>
      <c r="DM29" s="314"/>
      <c r="DN29" s="314"/>
      <c r="DO29" s="314"/>
      <c r="DP29" s="313" t="str">
        <f>BB29</f>
        <v/>
      </c>
      <c r="DQ29" s="313"/>
      <c r="DR29" s="313"/>
      <c r="DS29" s="313"/>
      <c r="DT29" s="315" t="str">
        <f>BF29</f>
        <v/>
      </c>
      <c r="DU29" s="315"/>
      <c r="DV29" s="315"/>
      <c r="DW29" s="315"/>
      <c r="DX29" s="311" t="str">
        <f>BJ29</f>
        <v/>
      </c>
      <c r="DY29" s="311"/>
      <c r="DZ29" s="311"/>
      <c r="EA29" s="311"/>
      <c r="EC29" s="367"/>
      <c r="ED29" s="338"/>
      <c r="EE29" s="338"/>
      <c r="EF29" s="338"/>
      <c r="EG29" s="303"/>
      <c r="EH29" s="303"/>
      <c r="EI29" s="303"/>
      <c r="EJ29" s="303"/>
      <c r="EK29" s="303"/>
      <c r="EL29" s="303"/>
      <c r="EM29" s="303"/>
      <c r="EN29" s="303"/>
      <c r="EO29" s="303"/>
      <c r="EP29" s="303"/>
      <c r="EQ29" s="303"/>
      <c r="ER29" s="303"/>
      <c r="ES29" s="303"/>
      <c r="ET29" s="339"/>
      <c r="EU29" s="339"/>
      <c r="EV29" s="339"/>
      <c r="EW29" s="339"/>
      <c r="EX29" s="326" t="str">
        <f>V29</f>
        <v/>
      </c>
      <c r="EY29" s="326"/>
      <c r="EZ29" s="326"/>
      <c r="FA29" s="326"/>
      <c r="FB29" s="312" t="str">
        <f>Z29</f>
        <v/>
      </c>
      <c r="FC29" s="312"/>
      <c r="FD29" s="312"/>
      <c r="FE29" s="312"/>
      <c r="FF29" s="313" t="str">
        <f>AD29</f>
        <v/>
      </c>
      <c r="FG29" s="313"/>
      <c r="FH29" s="313"/>
      <c r="FI29" s="313"/>
      <c r="FJ29" s="312" t="str">
        <f>AH29</f>
        <v/>
      </c>
      <c r="FK29" s="312"/>
      <c r="FL29" s="312"/>
      <c r="FM29" s="312"/>
      <c r="FN29" s="312" t="str">
        <f>AL29</f>
        <v/>
      </c>
      <c r="FO29" s="312"/>
      <c r="FP29" s="312"/>
      <c r="FQ29" s="312"/>
      <c r="FR29" s="313" t="str">
        <f>AP29</f>
        <v/>
      </c>
      <c r="FS29" s="313"/>
      <c r="FT29" s="313"/>
      <c r="FU29" s="313"/>
      <c r="FV29" s="312" t="str">
        <f>AT29</f>
        <v/>
      </c>
      <c r="FW29" s="312"/>
      <c r="FX29" s="312"/>
      <c r="FY29" s="312"/>
      <c r="FZ29" s="314" t="str">
        <f>AX29</f>
        <v/>
      </c>
      <c r="GA29" s="314"/>
      <c r="GB29" s="314"/>
      <c r="GC29" s="314"/>
      <c r="GD29" s="313" t="str">
        <f>BB29</f>
        <v/>
      </c>
      <c r="GE29" s="313"/>
      <c r="GF29" s="313"/>
      <c r="GG29" s="313"/>
      <c r="GH29" s="315" t="str">
        <f>BF29</f>
        <v/>
      </c>
      <c r="GI29" s="315"/>
      <c r="GJ29" s="315"/>
      <c r="GK29" s="315"/>
      <c r="GL29" s="311" t="str">
        <f>BJ29</f>
        <v/>
      </c>
      <c r="GM29" s="311"/>
      <c r="GN29" s="311"/>
      <c r="GO29" s="311"/>
      <c r="GP29" s="132"/>
      <c r="GR29" s="388"/>
      <c r="GS29" s="388"/>
      <c r="GT29" s="388"/>
      <c r="GU29" s="388"/>
      <c r="GV29" s="388"/>
      <c r="GW29" s="388"/>
    </row>
    <row r="30" spans="1:256" ht="5" customHeight="1">
      <c r="B30" s="338"/>
      <c r="C30" s="338"/>
      <c r="D30" s="338"/>
      <c r="E30" s="292" t="s">
        <v>143</v>
      </c>
      <c r="F30" s="292"/>
      <c r="G30" s="292"/>
      <c r="H30" s="292"/>
      <c r="I30" s="292"/>
      <c r="J30" s="292"/>
      <c r="K30" s="292"/>
      <c r="L30" s="292"/>
      <c r="M30" s="292"/>
      <c r="N30" s="292"/>
      <c r="O30" s="292"/>
      <c r="P30" s="292"/>
      <c r="Q30" s="292"/>
      <c r="R30" s="335">
        <v>6</v>
      </c>
      <c r="S30" s="335"/>
      <c r="T30" s="335"/>
      <c r="U30" s="335"/>
      <c r="V30" s="327"/>
      <c r="W30" s="327"/>
      <c r="X30" s="327"/>
      <c r="Y30" s="327"/>
      <c r="Z30" s="328"/>
      <c r="AA30" s="328"/>
      <c r="AB30" s="328"/>
      <c r="AC30" s="328"/>
      <c r="AD30" s="327"/>
      <c r="AE30" s="327"/>
      <c r="AF30" s="327"/>
      <c r="AG30" s="327"/>
      <c r="AH30" s="328"/>
      <c r="AI30" s="328"/>
      <c r="AJ30" s="328"/>
      <c r="AK30" s="328"/>
      <c r="AL30" s="328"/>
      <c r="AM30" s="328"/>
      <c r="AN30" s="328"/>
      <c r="AO30" s="328"/>
      <c r="AP30" s="327"/>
      <c r="AQ30" s="327"/>
      <c r="AR30" s="327"/>
      <c r="AS30" s="327"/>
      <c r="AT30" s="328"/>
      <c r="AU30" s="328"/>
      <c r="AV30" s="328"/>
      <c r="AW30" s="328"/>
      <c r="AX30" s="329"/>
      <c r="AY30" s="329"/>
      <c r="AZ30" s="329"/>
      <c r="BA30" s="329"/>
      <c r="BB30" s="327"/>
      <c r="BC30" s="327"/>
      <c r="BD30" s="327"/>
      <c r="BE30" s="327"/>
      <c r="BF30" s="330"/>
      <c r="BG30" s="330"/>
      <c r="BH30" s="330"/>
      <c r="BI30" s="330"/>
      <c r="BJ30" s="331"/>
      <c r="BK30" s="331"/>
      <c r="BL30" s="331"/>
      <c r="BM30" s="331"/>
      <c r="BO30" s="377"/>
      <c r="BP30" s="338"/>
      <c r="BQ30" s="338"/>
      <c r="BR30" s="338"/>
      <c r="BS30" s="292" t="s">
        <v>143</v>
      </c>
      <c r="BT30" s="292"/>
      <c r="BU30" s="292"/>
      <c r="BV30" s="292"/>
      <c r="BW30" s="292"/>
      <c r="BX30" s="292"/>
      <c r="BY30" s="292"/>
      <c r="BZ30" s="292"/>
      <c r="CA30" s="292"/>
      <c r="CB30" s="292"/>
      <c r="CC30" s="292"/>
      <c r="CD30" s="292"/>
      <c r="CE30" s="292"/>
      <c r="CF30" s="335">
        <v>6</v>
      </c>
      <c r="CG30" s="335"/>
      <c r="CH30" s="335"/>
      <c r="CI30" s="335"/>
      <c r="CJ30" s="333">
        <v>102</v>
      </c>
      <c r="CK30" s="333"/>
      <c r="CL30" s="333"/>
      <c r="CM30" s="333"/>
      <c r="CN30" s="328"/>
      <c r="CO30" s="328"/>
      <c r="CP30" s="328"/>
      <c r="CQ30" s="328"/>
      <c r="CR30" s="327"/>
      <c r="CS30" s="327"/>
      <c r="CT30" s="327"/>
      <c r="CU30" s="327"/>
      <c r="CV30" s="328"/>
      <c r="CW30" s="328"/>
      <c r="CX30" s="328"/>
      <c r="CY30" s="328"/>
      <c r="CZ30" s="328"/>
      <c r="DA30" s="328"/>
      <c r="DB30" s="328"/>
      <c r="DC30" s="328"/>
      <c r="DD30" s="327"/>
      <c r="DE30" s="327"/>
      <c r="DF30" s="327"/>
      <c r="DG30" s="327"/>
      <c r="DH30" s="328"/>
      <c r="DI30" s="328"/>
      <c r="DJ30" s="328"/>
      <c r="DK30" s="328"/>
      <c r="DL30" s="329"/>
      <c r="DM30" s="329"/>
      <c r="DN30" s="329"/>
      <c r="DO30" s="329"/>
      <c r="DP30" s="327"/>
      <c r="DQ30" s="327"/>
      <c r="DR30" s="327"/>
      <c r="DS30" s="327"/>
      <c r="DT30" s="330"/>
      <c r="DU30" s="330"/>
      <c r="DV30" s="330"/>
      <c r="DW30" s="330"/>
      <c r="DX30" s="331"/>
      <c r="DY30" s="331"/>
      <c r="DZ30" s="331"/>
      <c r="EA30" s="331"/>
      <c r="EC30" s="367"/>
      <c r="ED30" s="338"/>
      <c r="EE30" s="338"/>
      <c r="EF30" s="338"/>
      <c r="EG30" s="292" t="s">
        <v>143</v>
      </c>
      <c r="EH30" s="292"/>
      <c r="EI30" s="292"/>
      <c r="EJ30" s="292"/>
      <c r="EK30" s="292"/>
      <c r="EL30" s="292"/>
      <c r="EM30" s="292"/>
      <c r="EN30" s="292"/>
      <c r="EO30" s="292"/>
      <c r="EP30" s="292"/>
      <c r="EQ30" s="292"/>
      <c r="ER30" s="292"/>
      <c r="ES30" s="292"/>
      <c r="ET30" s="335">
        <v>6</v>
      </c>
      <c r="EU30" s="335"/>
      <c r="EV30" s="335"/>
      <c r="EW30" s="335"/>
      <c r="EX30" s="333"/>
      <c r="EY30" s="333"/>
      <c r="EZ30" s="333"/>
      <c r="FA30" s="333"/>
      <c r="FB30" s="328"/>
      <c r="FC30" s="328"/>
      <c r="FD30" s="328"/>
      <c r="FE30" s="328"/>
      <c r="FF30" s="327"/>
      <c r="FG30" s="327"/>
      <c r="FH30" s="327"/>
      <c r="FI30" s="327"/>
      <c r="FJ30" s="328"/>
      <c r="FK30" s="328"/>
      <c r="FL30" s="328"/>
      <c r="FM30" s="328"/>
      <c r="FN30" s="328"/>
      <c r="FO30" s="328"/>
      <c r="FP30" s="328"/>
      <c r="FQ30" s="328"/>
      <c r="FR30" s="327"/>
      <c r="FS30" s="327"/>
      <c r="FT30" s="327"/>
      <c r="FU30" s="327"/>
      <c r="FV30" s="328"/>
      <c r="FW30" s="328"/>
      <c r="FX30" s="328"/>
      <c r="FY30" s="328"/>
      <c r="FZ30" s="329"/>
      <c r="GA30" s="329"/>
      <c r="GB30" s="329"/>
      <c r="GC30" s="329"/>
      <c r="GD30" s="327"/>
      <c r="GE30" s="327"/>
      <c r="GF30" s="327"/>
      <c r="GG30" s="327"/>
      <c r="GH30" s="330"/>
      <c r="GI30" s="330"/>
      <c r="GJ30" s="330"/>
      <c r="GK30" s="330"/>
      <c r="GL30" s="331"/>
      <c r="GM30" s="331"/>
      <c r="GN30" s="331"/>
      <c r="GO30" s="331"/>
      <c r="GP30" s="132"/>
      <c r="GR30" s="186"/>
      <c r="GS30" s="186"/>
      <c r="GT30" s="186"/>
      <c r="GU30" s="186"/>
      <c r="GV30" s="186"/>
      <c r="GW30" s="186"/>
    </row>
    <row r="31" spans="1:256" ht="10.25" customHeight="1">
      <c r="B31" s="338"/>
      <c r="C31" s="338"/>
      <c r="D31" s="338"/>
      <c r="E31" s="292"/>
      <c r="F31" s="292"/>
      <c r="G31" s="292"/>
      <c r="H31" s="292"/>
      <c r="I31" s="292"/>
      <c r="J31" s="292"/>
      <c r="K31" s="292"/>
      <c r="L31" s="292"/>
      <c r="M31" s="292"/>
      <c r="N31" s="292"/>
      <c r="O31" s="292"/>
      <c r="P31" s="292"/>
      <c r="Q31" s="292"/>
      <c r="R31" s="335"/>
      <c r="S31" s="335"/>
      <c r="T31" s="335"/>
      <c r="U31" s="335"/>
      <c r="V31" s="313" t="str">
        <f>入力シート!Z20</f>
        <v/>
      </c>
      <c r="W31" s="313"/>
      <c r="X31" s="313"/>
      <c r="Y31" s="313"/>
      <c r="Z31" s="312" t="str">
        <f>入力シート!AA20</f>
        <v/>
      </c>
      <c r="AA31" s="312"/>
      <c r="AB31" s="312"/>
      <c r="AC31" s="312"/>
      <c r="AD31" s="313" t="str">
        <f>入力シート!AB20</f>
        <v/>
      </c>
      <c r="AE31" s="313"/>
      <c r="AF31" s="313"/>
      <c r="AG31" s="313"/>
      <c r="AH31" s="312" t="str">
        <f>入力シート!AC20</f>
        <v/>
      </c>
      <c r="AI31" s="312"/>
      <c r="AJ31" s="312"/>
      <c r="AK31" s="312"/>
      <c r="AL31" s="312" t="str">
        <f>入力シート!AD20</f>
        <v/>
      </c>
      <c r="AM31" s="312"/>
      <c r="AN31" s="312"/>
      <c r="AO31" s="312"/>
      <c r="AP31" s="313" t="str">
        <f>入力シート!AE20</f>
        <v/>
      </c>
      <c r="AQ31" s="313"/>
      <c r="AR31" s="313"/>
      <c r="AS31" s="313"/>
      <c r="AT31" s="312" t="str">
        <f>入力シート!AF20</f>
        <v/>
      </c>
      <c r="AU31" s="312"/>
      <c r="AV31" s="312"/>
      <c r="AW31" s="312"/>
      <c r="AX31" s="314" t="str">
        <f>入力シート!AG20</f>
        <v/>
      </c>
      <c r="AY31" s="314"/>
      <c r="AZ31" s="314"/>
      <c r="BA31" s="314"/>
      <c r="BB31" s="313" t="str">
        <f>入力シート!AH20</f>
        <v/>
      </c>
      <c r="BC31" s="313"/>
      <c r="BD31" s="313"/>
      <c r="BE31" s="313"/>
      <c r="BF31" s="315" t="str">
        <f>入力シート!AI20</f>
        <v/>
      </c>
      <c r="BG31" s="315"/>
      <c r="BH31" s="315"/>
      <c r="BI31" s="315"/>
      <c r="BJ31" s="311" t="str">
        <f>入力シート!AJ20</f>
        <v/>
      </c>
      <c r="BK31" s="311"/>
      <c r="BL31" s="311"/>
      <c r="BM31" s="311"/>
      <c r="BO31" s="377"/>
      <c r="BP31" s="338"/>
      <c r="BQ31" s="338"/>
      <c r="BR31" s="338"/>
      <c r="BS31" s="292"/>
      <c r="BT31" s="292"/>
      <c r="BU31" s="292"/>
      <c r="BV31" s="292"/>
      <c r="BW31" s="292"/>
      <c r="BX31" s="292"/>
      <c r="BY31" s="292"/>
      <c r="BZ31" s="292"/>
      <c r="CA31" s="292"/>
      <c r="CB31" s="292"/>
      <c r="CC31" s="292"/>
      <c r="CD31" s="292"/>
      <c r="CE31" s="292"/>
      <c r="CF31" s="335"/>
      <c r="CG31" s="335"/>
      <c r="CH31" s="335"/>
      <c r="CI31" s="335"/>
      <c r="CJ31" s="326" t="str">
        <f>V31</f>
        <v/>
      </c>
      <c r="CK31" s="326"/>
      <c r="CL31" s="326"/>
      <c r="CM31" s="326"/>
      <c r="CN31" s="312" t="str">
        <f>Z31</f>
        <v/>
      </c>
      <c r="CO31" s="312"/>
      <c r="CP31" s="312"/>
      <c r="CQ31" s="312"/>
      <c r="CR31" s="313" t="str">
        <f>AD31</f>
        <v/>
      </c>
      <c r="CS31" s="313"/>
      <c r="CT31" s="313"/>
      <c r="CU31" s="313"/>
      <c r="CV31" s="312" t="str">
        <f>AH31</f>
        <v/>
      </c>
      <c r="CW31" s="312"/>
      <c r="CX31" s="312"/>
      <c r="CY31" s="312"/>
      <c r="CZ31" s="312" t="str">
        <f>AL31</f>
        <v/>
      </c>
      <c r="DA31" s="312"/>
      <c r="DB31" s="312"/>
      <c r="DC31" s="312"/>
      <c r="DD31" s="313" t="str">
        <f>AP31</f>
        <v/>
      </c>
      <c r="DE31" s="313"/>
      <c r="DF31" s="313"/>
      <c r="DG31" s="313"/>
      <c r="DH31" s="312" t="str">
        <f>AT31</f>
        <v/>
      </c>
      <c r="DI31" s="312"/>
      <c r="DJ31" s="312"/>
      <c r="DK31" s="312"/>
      <c r="DL31" s="314" t="str">
        <f>AX31</f>
        <v/>
      </c>
      <c r="DM31" s="314"/>
      <c r="DN31" s="314"/>
      <c r="DO31" s="314"/>
      <c r="DP31" s="313" t="str">
        <f>BB31</f>
        <v/>
      </c>
      <c r="DQ31" s="313"/>
      <c r="DR31" s="313"/>
      <c r="DS31" s="313"/>
      <c r="DT31" s="315" t="str">
        <f>BF31</f>
        <v/>
      </c>
      <c r="DU31" s="315"/>
      <c r="DV31" s="315"/>
      <c r="DW31" s="315"/>
      <c r="DX31" s="311" t="str">
        <f>BJ31</f>
        <v/>
      </c>
      <c r="DY31" s="311"/>
      <c r="DZ31" s="311"/>
      <c r="EA31" s="311"/>
      <c r="EC31" s="367"/>
      <c r="ED31" s="338"/>
      <c r="EE31" s="338"/>
      <c r="EF31" s="338"/>
      <c r="EG31" s="292"/>
      <c r="EH31" s="292"/>
      <c r="EI31" s="292"/>
      <c r="EJ31" s="292"/>
      <c r="EK31" s="292"/>
      <c r="EL31" s="292"/>
      <c r="EM31" s="292"/>
      <c r="EN31" s="292"/>
      <c r="EO31" s="292"/>
      <c r="EP31" s="292"/>
      <c r="EQ31" s="292"/>
      <c r="ER31" s="292"/>
      <c r="ES31" s="292"/>
      <c r="ET31" s="335"/>
      <c r="EU31" s="335"/>
      <c r="EV31" s="335"/>
      <c r="EW31" s="335"/>
      <c r="EX31" s="326" t="str">
        <f>V31</f>
        <v/>
      </c>
      <c r="EY31" s="326"/>
      <c r="EZ31" s="326"/>
      <c r="FA31" s="326"/>
      <c r="FB31" s="312" t="str">
        <f>Z31</f>
        <v/>
      </c>
      <c r="FC31" s="312"/>
      <c r="FD31" s="312"/>
      <c r="FE31" s="312"/>
      <c r="FF31" s="313" t="str">
        <f>AD31</f>
        <v/>
      </c>
      <c r="FG31" s="313"/>
      <c r="FH31" s="313"/>
      <c r="FI31" s="313"/>
      <c r="FJ31" s="312" t="str">
        <f>AH31</f>
        <v/>
      </c>
      <c r="FK31" s="312"/>
      <c r="FL31" s="312"/>
      <c r="FM31" s="312"/>
      <c r="FN31" s="312" t="str">
        <f>AL31</f>
        <v/>
      </c>
      <c r="FO31" s="312"/>
      <c r="FP31" s="312"/>
      <c r="FQ31" s="312"/>
      <c r="FR31" s="313" t="str">
        <f>AP31</f>
        <v/>
      </c>
      <c r="FS31" s="313"/>
      <c r="FT31" s="313"/>
      <c r="FU31" s="313"/>
      <c r="FV31" s="312" t="str">
        <f>AT31</f>
        <v/>
      </c>
      <c r="FW31" s="312"/>
      <c r="FX31" s="312"/>
      <c r="FY31" s="312"/>
      <c r="FZ31" s="314" t="str">
        <f>AX31</f>
        <v/>
      </c>
      <c r="GA31" s="314"/>
      <c r="GB31" s="314"/>
      <c r="GC31" s="314"/>
      <c r="GD31" s="313" t="str">
        <f>BB31</f>
        <v/>
      </c>
      <c r="GE31" s="313"/>
      <c r="GF31" s="313"/>
      <c r="GG31" s="313"/>
      <c r="GH31" s="315" t="str">
        <f>BF31</f>
        <v/>
      </c>
      <c r="GI31" s="315"/>
      <c r="GJ31" s="315"/>
      <c r="GK31" s="315"/>
      <c r="GL31" s="311" t="str">
        <f>BJ31</f>
        <v/>
      </c>
      <c r="GM31" s="311"/>
      <c r="GN31" s="311"/>
      <c r="GO31" s="311"/>
      <c r="GP31" s="132"/>
      <c r="GR31"/>
      <c r="GS31"/>
      <c r="GT31"/>
      <c r="GU31"/>
      <c r="GV31"/>
      <c r="GW31"/>
    </row>
    <row r="32" spans="1:256" ht="5" customHeight="1">
      <c r="B32" s="338"/>
      <c r="C32" s="338"/>
      <c r="D32" s="338"/>
      <c r="E32" s="292" t="s">
        <v>147</v>
      </c>
      <c r="F32" s="292"/>
      <c r="G32" s="292"/>
      <c r="H32" s="292"/>
      <c r="I32" s="292"/>
      <c r="J32" s="292"/>
      <c r="K32" s="292"/>
      <c r="L32" s="292"/>
      <c r="M32" s="292"/>
      <c r="N32" s="292"/>
      <c r="O32" s="292"/>
      <c r="P32" s="292"/>
      <c r="Q32" s="292"/>
      <c r="R32" s="335">
        <v>7</v>
      </c>
      <c r="S32" s="335"/>
      <c r="T32" s="335"/>
      <c r="U32" s="335"/>
      <c r="V32" s="327"/>
      <c r="W32" s="327"/>
      <c r="X32" s="327"/>
      <c r="Y32" s="327"/>
      <c r="Z32" s="328"/>
      <c r="AA32" s="328"/>
      <c r="AB32" s="328"/>
      <c r="AC32" s="328"/>
      <c r="AD32" s="327"/>
      <c r="AE32" s="327"/>
      <c r="AF32" s="327"/>
      <c r="AG32" s="327"/>
      <c r="AH32" s="328"/>
      <c r="AI32" s="328"/>
      <c r="AJ32" s="328"/>
      <c r="AK32" s="328"/>
      <c r="AL32" s="328"/>
      <c r="AM32" s="328"/>
      <c r="AN32" s="328"/>
      <c r="AO32" s="328"/>
      <c r="AP32" s="327"/>
      <c r="AQ32" s="327"/>
      <c r="AR32" s="327"/>
      <c r="AS32" s="327"/>
      <c r="AT32" s="328"/>
      <c r="AU32" s="328"/>
      <c r="AV32" s="328"/>
      <c r="AW32" s="328"/>
      <c r="AX32" s="329"/>
      <c r="AY32" s="329"/>
      <c r="AZ32" s="329"/>
      <c r="BA32" s="329"/>
      <c r="BB32" s="327"/>
      <c r="BC32" s="327"/>
      <c r="BD32" s="327"/>
      <c r="BE32" s="327"/>
      <c r="BF32" s="330"/>
      <c r="BG32" s="330"/>
      <c r="BH32" s="330"/>
      <c r="BI32" s="330"/>
      <c r="BJ32" s="331"/>
      <c r="BK32" s="331"/>
      <c r="BL32" s="331"/>
      <c r="BM32" s="331"/>
      <c r="BO32" s="377"/>
      <c r="BP32" s="338"/>
      <c r="BQ32" s="338"/>
      <c r="BR32" s="338"/>
      <c r="BS32" s="292" t="s">
        <v>147</v>
      </c>
      <c r="BT32" s="292"/>
      <c r="BU32" s="292"/>
      <c r="BV32" s="292"/>
      <c r="BW32" s="292"/>
      <c r="BX32" s="292"/>
      <c r="BY32" s="292"/>
      <c r="BZ32" s="292"/>
      <c r="CA32" s="292"/>
      <c r="CB32" s="292"/>
      <c r="CC32" s="292"/>
      <c r="CD32" s="292"/>
      <c r="CE32" s="292"/>
      <c r="CF32" s="335">
        <v>7</v>
      </c>
      <c r="CG32" s="335"/>
      <c r="CH32" s="335"/>
      <c r="CI32" s="335"/>
      <c r="CJ32" s="333">
        <v>113</v>
      </c>
      <c r="CK32" s="333"/>
      <c r="CL32" s="333"/>
      <c r="CM32" s="333"/>
      <c r="CN32" s="328"/>
      <c r="CO32" s="328"/>
      <c r="CP32" s="328"/>
      <c r="CQ32" s="328"/>
      <c r="CR32" s="327"/>
      <c r="CS32" s="327"/>
      <c r="CT32" s="327"/>
      <c r="CU32" s="327"/>
      <c r="CV32" s="328"/>
      <c r="CW32" s="328"/>
      <c r="CX32" s="328"/>
      <c r="CY32" s="328"/>
      <c r="CZ32" s="328"/>
      <c r="DA32" s="328"/>
      <c r="DB32" s="328"/>
      <c r="DC32" s="328"/>
      <c r="DD32" s="327"/>
      <c r="DE32" s="327"/>
      <c r="DF32" s="327"/>
      <c r="DG32" s="327"/>
      <c r="DH32" s="328"/>
      <c r="DI32" s="328"/>
      <c r="DJ32" s="328"/>
      <c r="DK32" s="328"/>
      <c r="DL32" s="329"/>
      <c r="DM32" s="329"/>
      <c r="DN32" s="329"/>
      <c r="DO32" s="329"/>
      <c r="DP32" s="327"/>
      <c r="DQ32" s="327"/>
      <c r="DR32" s="327"/>
      <c r="DS32" s="327"/>
      <c r="DT32" s="330"/>
      <c r="DU32" s="330"/>
      <c r="DV32" s="330"/>
      <c r="DW32" s="330"/>
      <c r="DX32" s="331"/>
      <c r="DY32" s="331"/>
      <c r="DZ32" s="331"/>
      <c r="EA32" s="331"/>
      <c r="EC32" s="367"/>
      <c r="ED32" s="338"/>
      <c r="EE32" s="338"/>
      <c r="EF32" s="338"/>
      <c r="EG32" s="292" t="s">
        <v>147</v>
      </c>
      <c r="EH32" s="292"/>
      <c r="EI32" s="292"/>
      <c r="EJ32" s="292"/>
      <c r="EK32" s="292"/>
      <c r="EL32" s="292"/>
      <c r="EM32" s="292"/>
      <c r="EN32" s="292"/>
      <c r="EO32" s="292"/>
      <c r="EP32" s="292"/>
      <c r="EQ32" s="292"/>
      <c r="ER32" s="292"/>
      <c r="ES32" s="292"/>
      <c r="ET32" s="335">
        <v>7</v>
      </c>
      <c r="EU32" s="335"/>
      <c r="EV32" s="335"/>
      <c r="EW32" s="335"/>
      <c r="EX32" s="333"/>
      <c r="EY32" s="333"/>
      <c r="EZ32" s="333"/>
      <c r="FA32" s="333"/>
      <c r="FB32" s="328"/>
      <c r="FC32" s="328"/>
      <c r="FD32" s="328"/>
      <c r="FE32" s="328"/>
      <c r="FF32" s="327"/>
      <c r="FG32" s="327"/>
      <c r="FH32" s="327"/>
      <c r="FI32" s="327"/>
      <c r="FJ32" s="328"/>
      <c r="FK32" s="328"/>
      <c r="FL32" s="328"/>
      <c r="FM32" s="328"/>
      <c r="FN32" s="328"/>
      <c r="FO32" s="328"/>
      <c r="FP32" s="328"/>
      <c r="FQ32" s="328"/>
      <c r="FR32" s="327"/>
      <c r="FS32" s="327"/>
      <c r="FT32" s="327"/>
      <c r="FU32" s="327"/>
      <c r="FV32" s="328"/>
      <c r="FW32" s="328"/>
      <c r="FX32" s="328"/>
      <c r="FY32" s="328"/>
      <c r="FZ32" s="329"/>
      <c r="GA32" s="329"/>
      <c r="GB32" s="329"/>
      <c r="GC32" s="329"/>
      <c r="GD32" s="327"/>
      <c r="GE32" s="327"/>
      <c r="GF32" s="327"/>
      <c r="GG32" s="327"/>
      <c r="GH32" s="330"/>
      <c r="GI32" s="330"/>
      <c r="GJ32" s="330"/>
      <c r="GK32" s="330"/>
      <c r="GL32" s="331"/>
      <c r="GM32" s="331"/>
      <c r="GN32" s="331"/>
      <c r="GO32" s="331"/>
      <c r="GP32" s="132"/>
      <c r="GR32" s="337" t="s">
        <v>272</v>
      </c>
      <c r="GS32" s="337"/>
      <c r="GT32" s="337"/>
      <c r="GU32" s="337"/>
      <c r="GV32" s="337"/>
      <c r="GW32" s="337"/>
    </row>
    <row r="33" spans="2:205" ht="10.25" customHeight="1">
      <c r="B33" s="338"/>
      <c r="C33" s="338"/>
      <c r="D33" s="338"/>
      <c r="E33" s="292"/>
      <c r="F33" s="292"/>
      <c r="G33" s="292"/>
      <c r="H33" s="292"/>
      <c r="I33" s="292"/>
      <c r="J33" s="292"/>
      <c r="K33" s="292"/>
      <c r="L33" s="292"/>
      <c r="M33" s="292"/>
      <c r="N33" s="292"/>
      <c r="O33" s="292"/>
      <c r="P33" s="292"/>
      <c r="Q33" s="292"/>
      <c r="R33" s="335"/>
      <c r="S33" s="335"/>
      <c r="T33" s="335"/>
      <c r="U33" s="335"/>
      <c r="V33" s="313" t="str">
        <f>入力シート!Z21</f>
        <v/>
      </c>
      <c r="W33" s="313"/>
      <c r="X33" s="313"/>
      <c r="Y33" s="313"/>
      <c r="Z33" s="312" t="str">
        <f>入力シート!AA21</f>
        <v/>
      </c>
      <c r="AA33" s="312"/>
      <c r="AB33" s="312"/>
      <c r="AC33" s="312"/>
      <c r="AD33" s="313" t="str">
        <f>入力シート!AB21</f>
        <v/>
      </c>
      <c r="AE33" s="313"/>
      <c r="AF33" s="313"/>
      <c r="AG33" s="313"/>
      <c r="AH33" s="312" t="str">
        <f>入力シート!AC21</f>
        <v/>
      </c>
      <c r="AI33" s="312"/>
      <c r="AJ33" s="312"/>
      <c r="AK33" s="312"/>
      <c r="AL33" s="312" t="str">
        <f>入力シート!AD21</f>
        <v/>
      </c>
      <c r="AM33" s="312"/>
      <c r="AN33" s="312"/>
      <c r="AO33" s="312"/>
      <c r="AP33" s="313" t="str">
        <f>入力シート!AE21</f>
        <v/>
      </c>
      <c r="AQ33" s="313"/>
      <c r="AR33" s="313"/>
      <c r="AS33" s="313"/>
      <c r="AT33" s="312" t="str">
        <f>入力シート!AF21</f>
        <v/>
      </c>
      <c r="AU33" s="312"/>
      <c r="AV33" s="312"/>
      <c r="AW33" s="312"/>
      <c r="AX33" s="314" t="str">
        <f>入力シート!AG21</f>
        <v/>
      </c>
      <c r="AY33" s="314"/>
      <c r="AZ33" s="314"/>
      <c r="BA33" s="314"/>
      <c r="BB33" s="313" t="str">
        <f>入力シート!AH21</f>
        <v/>
      </c>
      <c r="BC33" s="313"/>
      <c r="BD33" s="313"/>
      <c r="BE33" s="313"/>
      <c r="BF33" s="315" t="str">
        <f>入力シート!AI21</f>
        <v/>
      </c>
      <c r="BG33" s="315"/>
      <c r="BH33" s="315"/>
      <c r="BI33" s="315"/>
      <c r="BJ33" s="311" t="str">
        <f>入力シート!AJ21</f>
        <v/>
      </c>
      <c r="BK33" s="311"/>
      <c r="BL33" s="311"/>
      <c r="BM33" s="311"/>
      <c r="BO33" s="377"/>
      <c r="BP33" s="338"/>
      <c r="BQ33" s="338"/>
      <c r="BR33" s="338"/>
      <c r="BS33" s="292"/>
      <c r="BT33" s="292"/>
      <c r="BU33" s="292"/>
      <c r="BV33" s="292"/>
      <c r="BW33" s="292"/>
      <c r="BX33" s="292"/>
      <c r="BY33" s="292"/>
      <c r="BZ33" s="292"/>
      <c r="CA33" s="292"/>
      <c r="CB33" s="292"/>
      <c r="CC33" s="292"/>
      <c r="CD33" s="292"/>
      <c r="CE33" s="292"/>
      <c r="CF33" s="335"/>
      <c r="CG33" s="335"/>
      <c r="CH33" s="335"/>
      <c r="CI33" s="335"/>
      <c r="CJ33" s="326" t="str">
        <f>V33</f>
        <v/>
      </c>
      <c r="CK33" s="326"/>
      <c r="CL33" s="326"/>
      <c r="CM33" s="326"/>
      <c r="CN33" s="312" t="str">
        <f>Z33</f>
        <v/>
      </c>
      <c r="CO33" s="312"/>
      <c r="CP33" s="312"/>
      <c r="CQ33" s="312"/>
      <c r="CR33" s="313" t="str">
        <f>AD33</f>
        <v/>
      </c>
      <c r="CS33" s="313"/>
      <c r="CT33" s="313"/>
      <c r="CU33" s="313"/>
      <c r="CV33" s="312" t="str">
        <f>AH33</f>
        <v/>
      </c>
      <c r="CW33" s="312"/>
      <c r="CX33" s="312"/>
      <c r="CY33" s="312"/>
      <c r="CZ33" s="312" t="str">
        <f>AL33</f>
        <v/>
      </c>
      <c r="DA33" s="312"/>
      <c r="DB33" s="312"/>
      <c r="DC33" s="312"/>
      <c r="DD33" s="313" t="str">
        <f>AP33</f>
        <v/>
      </c>
      <c r="DE33" s="313"/>
      <c r="DF33" s="313"/>
      <c r="DG33" s="313"/>
      <c r="DH33" s="312" t="str">
        <f>AT33</f>
        <v/>
      </c>
      <c r="DI33" s="312"/>
      <c r="DJ33" s="312"/>
      <c r="DK33" s="312"/>
      <c r="DL33" s="314" t="str">
        <f>AX33</f>
        <v/>
      </c>
      <c r="DM33" s="314"/>
      <c r="DN33" s="314"/>
      <c r="DO33" s="314"/>
      <c r="DP33" s="313" t="str">
        <f>BB33</f>
        <v/>
      </c>
      <c r="DQ33" s="313"/>
      <c r="DR33" s="313"/>
      <c r="DS33" s="313"/>
      <c r="DT33" s="315" t="str">
        <f>BF33</f>
        <v/>
      </c>
      <c r="DU33" s="315"/>
      <c r="DV33" s="315"/>
      <c r="DW33" s="315"/>
      <c r="DX33" s="311" t="str">
        <f>BJ33</f>
        <v/>
      </c>
      <c r="DY33" s="311"/>
      <c r="DZ33" s="311"/>
      <c r="EA33" s="311"/>
      <c r="EC33" s="367"/>
      <c r="ED33" s="338"/>
      <c r="EE33" s="338"/>
      <c r="EF33" s="338"/>
      <c r="EG33" s="292"/>
      <c r="EH33" s="292"/>
      <c r="EI33" s="292"/>
      <c r="EJ33" s="292"/>
      <c r="EK33" s="292"/>
      <c r="EL33" s="292"/>
      <c r="EM33" s="292"/>
      <c r="EN33" s="292"/>
      <c r="EO33" s="292"/>
      <c r="EP33" s="292"/>
      <c r="EQ33" s="292"/>
      <c r="ER33" s="292"/>
      <c r="ES33" s="292"/>
      <c r="ET33" s="335"/>
      <c r="EU33" s="335"/>
      <c r="EV33" s="335"/>
      <c r="EW33" s="335"/>
      <c r="EX33" s="326" t="str">
        <f>V33</f>
        <v/>
      </c>
      <c r="EY33" s="326"/>
      <c r="EZ33" s="326"/>
      <c r="FA33" s="326"/>
      <c r="FB33" s="312" t="str">
        <f>Z33</f>
        <v/>
      </c>
      <c r="FC33" s="312"/>
      <c r="FD33" s="312"/>
      <c r="FE33" s="312"/>
      <c r="FF33" s="313" t="str">
        <f>AD33</f>
        <v/>
      </c>
      <c r="FG33" s="313"/>
      <c r="FH33" s="313"/>
      <c r="FI33" s="313"/>
      <c r="FJ33" s="312" t="str">
        <f>AH33</f>
        <v/>
      </c>
      <c r="FK33" s="312"/>
      <c r="FL33" s="312"/>
      <c r="FM33" s="312"/>
      <c r="FN33" s="312" t="str">
        <f>AL33</f>
        <v/>
      </c>
      <c r="FO33" s="312"/>
      <c r="FP33" s="312"/>
      <c r="FQ33" s="312"/>
      <c r="FR33" s="313" t="str">
        <f>AP33</f>
        <v/>
      </c>
      <c r="FS33" s="313"/>
      <c r="FT33" s="313"/>
      <c r="FU33" s="313"/>
      <c r="FV33" s="312" t="str">
        <f>AT33</f>
        <v/>
      </c>
      <c r="FW33" s="312"/>
      <c r="FX33" s="312"/>
      <c r="FY33" s="312"/>
      <c r="FZ33" s="314" t="str">
        <f>AX33</f>
        <v/>
      </c>
      <c r="GA33" s="314"/>
      <c r="GB33" s="314"/>
      <c r="GC33" s="314"/>
      <c r="GD33" s="313" t="str">
        <f>BB33</f>
        <v/>
      </c>
      <c r="GE33" s="313"/>
      <c r="GF33" s="313"/>
      <c r="GG33" s="313"/>
      <c r="GH33" s="315" t="str">
        <f>BF33</f>
        <v/>
      </c>
      <c r="GI33" s="315"/>
      <c r="GJ33" s="315"/>
      <c r="GK33" s="315"/>
      <c r="GL33" s="311" t="str">
        <f>BJ33</f>
        <v/>
      </c>
      <c r="GM33" s="311"/>
      <c r="GN33" s="311"/>
      <c r="GO33" s="311"/>
      <c r="GP33" s="132"/>
      <c r="GR33" s="337"/>
      <c r="GS33" s="337"/>
      <c r="GT33" s="337"/>
      <c r="GU33" s="337"/>
      <c r="GV33" s="337"/>
      <c r="GW33" s="337"/>
    </row>
    <row r="34" spans="2:205" ht="5" customHeight="1">
      <c r="B34" s="338"/>
      <c r="C34" s="338"/>
      <c r="D34" s="338"/>
      <c r="E34" s="292" t="s">
        <v>151</v>
      </c>
      <c r="F34" s="292"/>
      <c r="G34" s="292"/>
      <c r="H34" s="292"/>
      <c r="I34" s="292"/>
      <c r="J34" s="292"/>
      <c r="K34" s="292"/>
      <c r="L34" s="292"/>
      <c r="M34" s="292"/>
      <c r="N34" s="292"/>
      <c r="O34" s="292"/>
      <c r="P34" s="292"/>
      <c r="Q34" s="292"/>
      <c r="R34" s="335">
        <v>8</v>
      </c>
      <c r="S34" s="335"/>
      <c r="T34" s="335"/>
      <c r="U34" s="335"/>
      <c r="V34" s="327"/>
      <c r="W34" s="327"/>
      <c r="X34" s="327"/>
      <c r="Y34" s="327"/>
      <c r="Z34" s="328"/>
      <c r="AA34" s="328"/>
      <c r="AB34" s="328"/>
      <c r="AC34" s="328"/>
      <c r="AD34" s="327"/>
      <c r="AE34" s="327"/>
      <c r="AF34" s="327"/>
      <c r="AG34" s="327"/>
      <c r="AH34" s="328"/>
      <c r="AI34" s="328"/>
      <c r="AJ34" s="328"/>
      <c r="AK34" s="328"/>
      <c r="AL34" s="328"/>
      <c r="AM34" s="328"/>
      <c r="AN34" s="328"/>
      <c r="AO34" s="328"/>
      <c r="AP34" s="327"/>
      <c r="AQ34" s="327"/>
      <c r="AR34" s="327"/>
      <c r="AS34" s="327"/>
      <c r="AT34" s="328"/>
      <c r="AU34" s="328"/>
      <c r="AV34" s="328"/>
      <c r="AW34" s="328"/>
      <c r="AX34" s="329"/>
      <c r="AY34" s="329"/>
      <c r="AZ34" s="329"/>
      <c r="BA34" s="329"/>
      <c r="BB34" s="327"/>
      <c r="BC34" s="327"/>
      <c r="BD34" s="327"/>
      <c r="BE34" s="327"/>
      <c r="BF34" s="330"/>
      <c r="BG34" s="330"/>
      <c r="BH34" s="330"/>
      <c r="BI34" s="330"/>
      <c r="BJ34" s="331"/>
      <c r="BK34" s="331"/>
      <c r="BL34" s="331"/>
      <c r="BM34" s="331"/>
      <c r="BO34" s="377"/>
      <c r="BP34" s="338"/>
      <c r="BQ34" s="338"/>
      <c r="BR34" s="338"/>
      <c r="BS34" s="292" t="s">
        <v>151</v>
      </c>
      <c r="BT34" s="292"/>
      <c r="BU34" s="292"/>
      <c r="BV34" s="292"/>
      <c r="BW34" s="292"/>
      <c r="BX34" s="292"/>
      <c r="BY34" s="292"/>
      <c r="BZ34" s="292"/>
      <c r="CA34" s="292"/>
      <c r="CB34" s="292"/>
      <c r="CC34" s="292"/>
      <c r="CD34" s="292"/>
      <c r="CE34" s="292"/>
      <c r="CF34" s="335">
        <v>8</v>
      </c>
      <c r="CG34" s="335"/>
      <c r="CH34" s="335"/>
      <c r="CI34" s="335"/>
      <c r="CJ34" s="333">
        <v>124</v>
      </c>
      <c r="CK34" s="333"/>
      <c r="CL34" s="333"/>
      <c r="CM34" s="333"/>
      <c r="CN34" s="328"/>
      <c r="CO34" s="328"/>
      <c r="CP34" s="328"/>
      <c r="CQ34" s="328"/>
      <c r="CR34" s="327"/>
      <c r="CS34" s="327"/>
      <c r="CT34" s="327"/>
      <c r="CU34" s="327"/>
      <c r="CV34" s="328"/>
      <c r="CW34" s="328"/>
      <c r="CX34" s="328"/>
      <c r="CY34" s="328"/>
      <c r="CZ34" s="328"/>
      <c r="DA34" s="328"/>
      <c r="DB34" s="328"/>
      <c r="DC34" s="328"/>
      <c r="DD34" s="327"/>
      <c r="DE34" s="327"/>
      <c r="DF34" s="327"/>
      <c r="DG34" s="327"/>
      <c r="DH34" s="328"/>
      <c r="DI34" s="328"/>
      <c r="DJ34" s="328"/>
      <c r="DK34" s="328"/>
      <c r="DL34" s="329"/>
      <c r="DM34" s="329"/>
      <c r="DN34" s="329"/>
      <c r="DO34" s="329"/>
      <c r="DP34" s="327"/>
      <c r="DQ34" s="327"/>
      <c r="DR34" s="327"/>
      <c r="DS34" s="327"/>
      <c r="DT34" s="330"/>
      <c r="DU34" s="330"/>
      <c r="DV34" s="330"/>
      <c r="DW34" s="330"/>
      <c r="DX34" s="331"/>
      <c r="DY34" s="331"/>
      <c r="DZ34" s="331"/>
      <c r="EA34" s="331"/>
      <c r="EC34" s="367"/>
      <c r="ED34" s="338"/>
      <c r="EE34" s="338"/>
      <c r="EF34" s="338"/>
      <c r="EG34" s="292" t="s">
        <v>151</v>
      </c>
      <c r="EH34" s="292"/>
      <c r="EI34" s="292"/>
      <c r="EJ34" s="292"/>
      <c r="EK34" s="292"/>
      <c r="EL34" s="292"/>
      <c r="EM34" s="292"/>
      <c r="EN34" s="292"/>
      <c r="EO34" s="292"/>
      <c r="EP34" s="292"/>
      <c r="EQ34" s="292"/>
      <c r="ER34" s="292"/>
      <c r="ES34" s="292"/>
      <c r="ET34" s="335">
        <v>8</v>
      </c>
      <c r="EU34" s="335"/>
      <c r="EV34" s="335"/>
      <c r="EW34" s="335"/>
      <c r="EX34" s="333"/>
      <c r="EY34" s="333"/>
      <c r="EZ34" s="333"/>
      <c r="FA34" s="333"/>
      <c r="FB34" s="328"/>
      <c r="FC34" s="328"/>
      <c r="FD34" s="328"/>
      <c r="FE34" s="328"/>
      <c r="FF34" s="327"/>
      <c r="FG34" s="327"/>
      <c r="FH34" s="327"/>
      <c r="FI34" s="327"/>
      <c r="FJ34" s="328"/>
      <c r="FK34" s="328"/>
      <c r="FL34" s="328"/>
      <c r="FM34" s="328"/>
      <c r="FN34" s="328"/>
      <c r="FO34" s="328"/>
      <c r="FP34" s="328"/>
      <c r="FQ34" s="328"/>
      <c r="FR34" s="327"/>
      <c r="FS34" s="327"/>
      <c r="FT34" s="327"/>
      <c r="FU34" s="327"/>
      <c r="FV34" s="328"/>
      <c r="FW34" s="328"/>
      <c r="FX34" s="328"/>
      <c r="FY34" s="328"/>
      <c r="FZ34" s="329"/>
      <c r="GA34" s="329"/>
      <c r="GB34" s="329"/>
      <c r="GC34" s="329"/>
      <c r="GD34" s="327"/>
      <c r="GE34" s="327"/>
      <c r="GF34" s="327"/>
      <c r="GG34" s="327"/>
      <c r="GH34" s="330"/>
      <c r="GI34" s="330"/>
      <c r="GJ34" s="330"/>
      <c r="GK34" s="330"/>
      <c r="GL34" s="331"/>
      <c r="GM34" s="331"/>
      <c r="GN34" s="331"/>
      <c r="GO34" s="331"/>
      <c r="GP34" s="132"/>
      <c r="GR34" s="337"/>
      <c r="GS34" s="337"/>
      <c r="GT34" s="337"/>
      <c r="GU34" s="337"/>
      <c r="GV34" s="337"/>
      <c r="GW34" s="337"/>
    </row>
    <row r="35" spans="2:205" ht="10.25" customHeight="1">
      <c r="B35" s="338"/>
      <c r="C35" s="338"/>
      <c r="D35" s="338"/>
      <c r="E35" s="292"/>
      <c r="F35" s="292"/>
      <c r="G35" s="292"/>
      <c r="H35" s="292"/>
      <c r="I35" s="292"/>
      <c r="J35" s="292"/>
      <c r="K35" s="292"/>
      <c r="L35" s="292"/>
      <c r="M35" s="292"/>
      <c r="N35" s="292"/>
      <c r="O35" s="292"/>
      <c r="P35" s="292"/>
      <c r="Q35" s="292"/>
      <c r="R35" s="335"/>
      <c r="S35" s="335"/>
      <c r="T35" s="335"/>
      <c r="U35" s="335"/>
      <c r="V35" s="313" t="str">
        <f>入力シート!Z22</f>
        <v/>
      </c>
      <c r="W35" s="313"/>
      <c r="X35" s="313"/>
      <c r="Y35" s="313"/>
      <c r="Z35" s="312" t="str">
        <f>入力シート!AA22</f>
        <v/>
      </c>
      <c r="AA35" s="312"/>
      <c r="AB35" s="312"/>
      <c r="AC35" s="312"/>
      <c r="AD35" s="313" t="str">
        <f>入力シート!AB22</f>
        <v/>
      </c>
      <c r="AE35" s="313"/>
      <c r="AF35" s="313"/>
      <c r="AG35" s="313"/>
      <c r="AH35" s="312" t="str">
        <f>入力シート!AC22</f>
        <v/>
      </c>
      <c r="AI35" s="312"/>
      <c r="AJ35" s="312"/>
      <c r="AK35" s="312"/>
      <c r="AL35" s="312" t="str">
        <f>入力シート!AD22</f>
        <v/>
      </c>
      <c r="AM35" s="312"/>
      <c r="AN35" s="312"/>
      <c r="AO35" s="312"/>
      <c r="AP35" s="313" t="str">
        <f>入力シート!AE22</f>
        <v/>
      </c>
      <c r="AQ35" s="313"/>
      <c r="AR35" s="313"/>
      <c r="AS35" s="313"/>
      <c r="AT35" s="312" t="str">
        <f>入力シート!AF22</f>
        <v/>
      </c>
      <c r="AU35" s="312"/>
      <c r="AV35" s="312"/>
      <c r="AW35" s="312"/>
      <c r="AX35" s="314" t="str">
        <f>入力シート!AG22</f>
        <v/>
      </c>
      <c r="AY35" s="314"/>
      <c r="AZ35" s="314"/>
      <c r="BA35" s="314"/>
      <c r="BB35" s="313" t="str">
        <f>入力シート!AH22</f>
        <v/>
      </c>
      <c r="BC35" s="313"/>
      <c r="BD35" s="313"/>
      <c r="BE35" s="313"/>
      <c r="BF35" s="315" t="str">
        <f>入力シート!AI22</f>
        <v/>
      </c>
      <c r="BG35" s="315"/>
      <c r="BH35" s="315"/>
      <c r="BI35" s="315"/>
      <c r="BJ35" s="311" t="str">
        <f>入力シート!AJ22</f>
        <v/>
      </c>
      <c r="BK35" s="311"/>
      <c r="BL35" s="311"/>
      <c r="BM35" s="311"/>
      <c r="BO35" s="377"/>
      <c r="BP35" s="338"/>
      <c r="BQ35" s="338"/>
      <c r="BR35" s="338"/>
      <c r="BS35" s="292"/>
      <c r="BT35" s="292"/>
      <c r="BU35" s="292"/>
      <c r="BV35" s="292"/>
      <c r="BW35" s="292"/>
      <c r="BX35" s="292"/>
      <c r="BY35" s="292"/>
      <c r="BZ35" s="292"/>
      <c r="CA35" s="292"/>
      <c r="CB35" s="292"/>
      <c r="CC35" s="292"/>
      <c r="CD35" s="292"/>
      <c r="CE35" s="292"/>
      <c r="CF35" s="335"/>
      <c r="CG35" s="335"/>
      <c r="CH35" s="335"/>
      <c r="CI35" s="335"/>
      <c r="CJ35" s="326" t="str">
        <f>V35</f>
        <v/>
      </c>
      <c r="CK35" s="326"/>
      <c r="CL35" s="326"/>
      <c r="CM35" s="326"/>
      <c r="CN35" s="312" t="str">
        <f>Z35</f>
        <v/>
      </c>
      <c r="CO35" s="312"/>
      <c r="CP35" s="312"/>
      <c r="CQ35" s="312"/>
      <c r="CR35" s="313" t="str">
        <f>AD35</f>
        <v/>
      </c>
      <c r="CS35" s="313"/>
      <c r="CT35" s="313"/>
      <c r="CU35" s="313"/>
      <c r="CV35" s="312" t="str">
        <f>AH35</f>
        <v/>
      </c>
      <c r="CW35" s="312"/>
      <c r="CX35" s="312"/>
      <c r="CY35" s="312"/>
      <c r="CZ35" s="312" t="str">
        <f>AL35</f>
        <v/>
      </c>
      <c r="DA35" s="312"/>
      <c r="DB35" s="312"/>
      <c r="DC35" s="312"/>
      <c r="DD35" s="313" t="str">
        <f>AP35</f>
        <v/>
      </c>
      <c r="DE35" s="313"/>
      <c r="DF35" s="313"/>
      <c r="DG35" s="313"/>
      <c r="DH35" s="312" t="str">
        <f>AT35</f>
        <v/>
      </c>
      <c r="DI35" s="312"/>
      <c r="DJ35" s="312"/>
      <c r="DK35" s="312"/>
      <c r="DL35" s="314" t="str">
        <f>AX35</f>
        <v/>
      </c>
      <c r="DM35" s="314"/>
      <c r="DN35" s="314"/>
      <c r="DO35" s="314"/>
      <c r="DP35" s="313" t="str">
        <f>BB35</f>
        <v/>
      </c>
      <c r="DQ35" s="313"/>
      <c r="DR35" s="313"/>
      <c r="DS35" s="313"/>
      <c r="DT35" s="315" t="str">
        <f>BF35</f>
        <v/>
      </c>
      <c r="DU35" s="315"/>
      <c r="DV35" s="315"/>
      <c r="DW35" s="315"/>
      <c r="DX35" s="311" t="str">
        <f>BJ35</f>
        <v/>
      </c>
      <c r="DY35" s="311"/>
      <c r="DZ35" s="311"/>
      <c r="EA35" s="311"/>
      <c r="EC35" s="367"/>
      <c r="ED35" s="338"/>
      <c r="EE35" s="338"/>
      <c r="EF35" s="338"/>
      <c r="EG35" s="292"/>
      <c r="EH35" s="292"/>
      <c r="EI35" s="292"/>
      <c r="EJ35" s="292"/>
      <c r="EK35" s="292"/>
      <c r="EL35" s="292"/>
      <c r="EM35" s="292"/>
      <c r="EN35" s="292"/>
      <c r="EO35" s="292"/>
      <c r="EP35" s="292"/>
      <c r="EQ35" s="292"/>
      <c r="ER35" s="292"/>
      <c r="ES35" s="292"/>
      <c r="ET35" s="335"/>
      <c r="EU35" s="335"/>
      <c r="EV35" s="335"/>
      <c r="EW35" s="335"/>
      <c r="EX35" s="326" t="str">
        <f>V35</f>
        <v/>
      </c>
      <c r="EY35" s="326"/>
      <c r="EZ35" s="326"/>
      <c r="FA35" s="326"/>
      <c r="FB35" s="312" t="str">
        <f>Z35</f>
        <v/>
      </c>
      <c r="FC35" s="312"/>
      <c r="FD35" s="312"/>
      <c r="FE35" s="312"/>
      <c r="FF35" s="313" t="str">
        <f>AD35</f>
        <v/>
      </c>
      <c r="FG35" s="313"/>
      <c r="FH35" s="313"/>
      <c r="FI35" s="313"/>
      <c r="FJ35" s="312" t="str">
        <f>AH35</f>
        <v/>
      </c>
      <c r="FK35" s="312"/>
      <c r="FL35" s="312"/>
      <c r="FM35" s="312"/>
      <c r="FN35" s="312" t="str">
        <f>AL35</f>
        <v/>
      </c>
      <c r="FO35" s="312"/>
      <c r="FP35" s="312"/>
      <c r="FQ35" s="312"/>
      <c r="FR35" s="313" t="str">
        <f>AP35</f>
        <v/>
      </c>
      <c r="FS35" s="313"/>
      <c r="FT35" s="313"/>
      <c r="FU35" s="313"/>
      <c r="FV35" s="312" t="str">
        <f>AT35</f>
        <v/>
      </c>
      <c r="FW35" s="312"/>
      <c r="FX35" s="312"/>
      <c r="FY35" s="312"/>
      <c r="FZ35" s="314" t="str">
        <f>AX35</f>
        <v/>
      </c>
      <c r="GA35" s="314"/>
      <c r="GB35" s="314"/>
      <c r="GC35" s="314"/>
      <c r="GD35" s="313" t="str">
        <f>BB35</f>
        <v/>
      </c>
      <c r="GE35" s="313"/>
      <c r="GF35" s="313"/>
      <c r="GG35" s="313"/>
      <c r="GH35" s="315" t="str">
        <f>BF35</f>
        <v/>
      </c>
      <c r="GI35" s="315"/>
      <c r="GJ35" s="315"/>
      <c r="GK35" s="315"/>
      <c r="GL35" s="311" t="str">
        <f>BJ35</f>
        <v/>
      </c>
      <c r="GM35" s="311"/>
      <c r="GN35" s="311"/>
      <c r="GO35" s="311"/>
      <c r="GP35" s="132"/>
      <c r="GR35" s="337"/>
      <c r="GS35" s="337"/>
      <c r="GT35" s="337"/>
      <c r="GU35" s="337"/>
      <c r="GV35" s="337"/>
      <c r="GW35" s="337"/>
    </row>
    <row r="36" spans="2:205" ht="5" customHeight="1">
      <c r="B36" s="338"/>
      <c r="C36" s="338"/>
      <c r="D36" s="338"/>
      <c r="E36" s="336" t="s">
        <v>154</v>
      </c>
      <c r="F36" s="336"/>
      <c r="G36" s="336"/>
      <c r="H36" s="336"/>
      <c r="I36" s="336"/>
      <c r="J36" s="336"/>
      <c r="K36" s="336"/>
      <c r="L36" s="336"/>
      <c r="M36" s="336"/>
      <c r="N36" s="336"/>
      <c r="O36" s="336"/>
      <c r="P36" s="336"/>
      <c r="Q36" s="336"/>
      <c r="R36" s="335">
        <v>9</v>
      </c>
      <c r="S36" s="335"/>
      <c r="T36" s="335"/>
      <c r="U36" s="335"/>
      <c r="V36" s="327"/>
      <c r="W36" s="327"/>
      <c r="X36" s="327"/>
      <c r="Y36" s="327"/>
      <c r="Z36" s="328"/>
      <c r="AA36" s="328"/>
      <c r="AB36" s="328"/>
      <c r="AC36" s="328"/>
      <c r="AD36" s="327"/>
      <c r="AE36" s="327"/>
      <c r="AF36" s="327"/>
      <c r="AG36" s="327"/>
      <c r="AH36" s="328"/>
      <c r="AI36" s="328"/>
      <c r="AJ36" s="328"/>
      <c r="AK36" s="328"/>
      <c r="AL36" s="328"/>
      <c r="AM36" s="328"/>
      <c r="AN36" s="328"/>
      <c r="AO36" s="328"/>
      <c r="AP36" s="327"/>
      <c r="AQ36" s="327"/>
      <c r="AR36" s="327"/>
      <c r="AS36" s="327"/>
      <c r="AT36" s="328"/>
      <c r="AU36" s="328"/>
      <c r="AV36" s="328"/>
      <c r="AW36" s="328"/>
      <c r="AX36" s="329"/>
      <c r="AY36" s="329"/>
      <c r="AZ36" s="329"/>
      <c r="BA36" s="329"/>
      <c r="BB36" s="327"/>
      <c r="BC36" s="327"/>
      <c r="BD36" s="327"/>
      <c r="BE36" s="327"/>
      <c r="BF36" s="330"/>
      <c r="BG36" s="330"/>
      <c r="BH36" s="330"/>
      <c r="BI36" s="330"/>
      <c r="BJ36" s="331"/>
      <c r="BK36" s="331"/>
      <c r="BL36" s="331"/>
      <c r="BM36" s="331"/>
      <c r="BO36" s="377"/>
      <c r="BP36" s="338"/>
      <c r="BQ36" s="338"/>
      <c r="BR36" s="338"/>
      <c r="BS36" s="336" t="str">
        <f>+E36</f>
        <v>特別法人事業税額</v>
      </c>
      <c r="BT36" s="336"/>
      <c r="BU36" s="336"/>
      <c r="BV36" s="336"/>
      <c r="BW36" s="336"/>
      <c r="BX36" s="336"/>
      <c r="BY36" s="336"/>
      <c r="BZ36" s="336"/>
      <c r="CA36" s="336"/>
      <c r="CB36" s="336"/>
      <c r="CC36" s="336"/>
      <c r="CD36" s="336"/>
      <c r="CE36" s="336"/>
      <c r="CF36" s="335">
        <v>9</v>
      </c>
      <c r="CG36" s="335"/>
      <c r="CH36" s="335"/>
      <c r="CI36" s="335"/>
      <c r="CJ36" s="333">
        <v>135</v>
      </c>
      <c r="CK36" s="333"/>
      <c r="CL36" s="333"/>
      <c r="CM36" s="333"/>
      <c r="CN36" s="328"/>
      <c r="CO36" s="328"/>
      <c r="CP36" s="328"/>
      <c r="CQ36" s="328"/>
      <c r="CR36" s="327"/>
      <c r="CS36" s="327"/>
      <c r="CT36" s="327"/>
      <c r="CU36" s="327"/>
      <c r="CV36" s="328"/>
      <c r="CW36" s="328"/>
      <c r="CX36" s="328"/>
      <c r="CY36" s="328"/>
      <c r="CZ36" s="328"/>
      <c r="DA36" s="328"/>
      <c r="DB36" s="328"/>
      <c r="DC36" s="328"/>
      <c r="DD36" s="327"/>
      <c r="DE36" s="327"/>
      <c r="DF36" s="327"/>
      <c r="DG36" s="327"/>
      <c r="DH36" s="328"/>
      <c r="DI36" s="328"/>
      <c r="DJ36" s="328"/>
      <c r="DK36" s="328"/>
      <c r="DL36" s="329"/>
      <c r="DM36" s="329"/>
      <c r="DN36" s="329"/>
      <c r="DO36" s="329"/>
      <c r="DP36" s="327"/>
      <c r="DQ36" s="327"/>
      <c r="DR36" s="327"/>
      <c r="DS36" s="327"/>
      <c r="DT36" s="330"/>
      <c r="DU36" s="330"/>
      <c r="DV36" s="330"/>
      <c r="DW36" s="330"/>
      <c r="DX36" s="331"/>
      <c r="DY36" s="331"/>
      <c r="DZ36" s="331"/>
      <c r="EA36" s="331"/>
      <c r="EC36" s="367"/>
      <c r="ED36" s="338"/>
      <c r="EE36" s="338"/>
      <c r="EF36" s="338"/>
      <c r="EG36" s="336" t="str">
        <f>+BS36</f>
        <v>特別法人事業税額</v>
      </c>
      <c r="EH36" s="336"/>
      <c r="EI36" s="336"/>
      <c r="EJ36" s="336"/>
      <c r="EK36" s="336"/>
      <c r="EL36" s="336"/>
      <c r="EM36" s="336"/>
      <c r="EN36" s="336"/>
      <c r="EO36" s="336"/>
      <c r="EP36" s="336"/>
      <c r="EQ36" s="336"/>
      <c r="ER36" s="336"/>
      <c r="ES36" s="336"/>
      <c r="ET36" s="335">
        <v>9</v>
      </c>
      <c r="EU36" s="335"/>
      <c r="EV36" s="335"/>
      <c r="EW36" s="335"/>
      <c r="EX36" s="333"/>
      <c r="EY36" s="333"/>
      <c r="EZ36" s="333"/>
      <c r="FA36" s="333"/>
      <c r="FB36" s="328"/>
      <c r="FC36" s="328"/>
      <c r="FD36" s="328"/>
      <c r="FE36" s="328"/>
      <c r="FF36" s="327"/>
      <c r="FG36" s="327"/>
      <c r="FH36" s="327"/>
      <c r="FI36" s="327"/>
      <c r="FJ36" s="328"/>
      <c r="FK36" s="328"/>
      <c r="FL36" s="328"/>
      <c r="FM36" s="328"/>
      <c r="FN36" s="328"/>
      <c r="FO36" s="328"/>
      <c r="FP36" s="328"/>
      <c r="FQ36" s="328"/>
      <c r="FR36" s="327"/>
      <c r="FS36" s="327"/>
      <c r="FT36" s="327"/>
      <c r="FU36" s="327"/>
      <c r="FV36" s="328"/>
      <c r="FW36" s="328"/>
      <c r="FX36" s="328"/>
      <c r="FY36" s="328"/>
      <c r="FZ36" s="329"/>
      <c r="GA36" s="329"/>
      <c r="GB36" s="329"/>
      <c r="GC36" s="329"/>
      <c r="GD36" s="327"/>
      <c r="GE36" s="327"/>
      <c r="GF36" s="327"/>
      <c r="GG36" s="327"/>
      <c r="GH36" s="330"/>
      <c r="GI36" s="330"/>
      <c r="GJ36" s="330"/>
      <c r="GK36" s="330"/>
      <c r="GL36" s="331"/>
      <c r="GM36" s="331"/>
      <c r="GN36" s="331"/>
      <c r="GO36" s="331"/>
      <c r="GP36" s="132"/>
      <c r="GR36" s="337"/>
      <c r="GS36" s="337"/>
      <c r="GT36" s="337"/>
      <c r="GU36" s="337"/>
      <c r="GV36" s="337"/>
      <c r="GW36" s="337"/>
    </row>
    <row r="37" spans="2:205" ht="10.25" customHeight="1">
      <c r="B37" s="338"/>
      <c r="C37" s="338"/>
      <c r="D37" s="338"/>
      <c r="E37" s="336"/>
      <c r="F37" s="336"/>
      <c r="G37" s="336"/>
      <c r="H37" s="336"/>
      <c r="I37" s="336"/>
      <c r="J37" s="336"/>
      <c r="K37" s="336"/>
      <c r="L37" s="336"/>
      <c r="M37" s="336"/>
      <c r="N37" s="336"/>
      <c r="O37" s="336"/>
      <c r="P37" s="336"/>
      <c r="Q37" s="336"/>
      <c r="R37" s="335"/>
      <c r="S37" s="335"/>
      <c r="T37" s="335"/>
      <c r="U37" s="335"/>
      <c r="V37" s="313" t="str">
        <f>入力シート!Z23</f>
        <v/>
      </c>
      <c r="W37" s="313"/>
      <c r="X37" s="313"/>
      <c r="Y37" s="313"/>
      <c r="Z37" s="312" t="str">
        <f>入力シート!AA23</f>
        <v/>
      </c>
      <c r="AA37" s="312"/>
      <c r="AB37" s="312"/>
      <c r="AC37" s="312"/>
      <c r="AD37" s="313" t="str">
        <f>入力シート!AB23</f>
        <v/>
      </c>
      <c r="AE37" s="313"/>
      <c r="AF37" s="313"/>
      <c r="AG37" s="313"/>
      <c r="AH37" s="312" t="str">
        <f>入力シート!AC23</f>
        <v/>
      </c>
      <c r="AI37" s="312"/>
      <c r="AJ37" s="312"/>
      <c r="AK37" s="312"/>
      <c r="AL37" s="312" t="str">
        <f>入力シート!AD23</f>
        <v/>
      </c>
      <c r="AM37" s="312"/>
      <c r="AN37" s="312"/>
      <c r="AO37" s="312"/>
      <c r="AP37" s="313" t="str">
        <f>入力シート!AE23</f>
        <v/>
      </c>
      <c r="AQ37" s="313"/>
      <c r="AR37" s="313"/>
      <c r="AS37" s="313"/>
      <c r="AT37" s="312" t="str">
        <f>入力シート!AF23</f>
        <v/>
      </c>
      <c r="AU37" s="312"/>
      <c r="AV37" s="312"/>
      <c r="AW37" s="312"/>
      <c r="AX37" s="314" t="str">
        <f>入力シート!AG23</f>
        <v/>
      </c>
      <c r="AY37" s="314"/>
      <c r="AZ37" s="314"/>
      <c r="BA37" s="314"/>
      <c r="BB37" s="313" t="str">
        <f>入力シート!AH23</f>
        <v/>
      </c>
      <c r="BC37" s="313"/>
      <c r="BD37" s="313"/>
      <c r="BE37" s="313"/>
      <c r="BF37" s="315" t="str">
        <f>入力シート!AI23</f>
        <v/>
      </c>
      <c r="BG37" s="315"/>
      <c r="BH37" s="315"/>
      <c r="BI37" s="315"/>
      <c r="BJ37" s="311" t="str">
        <f>入力シート!AJ23</f>
        <v/>
      </c>
      <c r="BK37" s="311"/>
      <c r="BL37" s="311"/>
      <c r="BM37" s="311"/>
      <c r="BO37" s="377"/>
      <c r="BP37" s="338"/>
      <c r="BQ37" s="338"/>
      <c r="BR37" s="338"/>
      <c r="BS37" s="336"/>
      <c r="BT37" s="336"/>
      <c r="BU37" s="336"/>
      <c r="BV37" s="336"/>
      <c r="BW37" s="336"/>
      <c r="BX37" s="336"/>
      <c r="BY37" s="336"/>
      <c r="BZ37" s="336"/>
      <c r="CA37" s="336"/>
      <c r="CB37" s="336"/>
      <c r="CC37" s="336"/>
      <c r="CD37" s="336"/>
      <c r="CE37" s="336"/>
      <c r="CF37" s="335"/>
      <c r="CG37" s="335"/>
      <c r="CH37" s="335"/>
      <c r="CI37" s="335"/>
      <c r="CJ37" s="326" t="str">
        <f>V37</f>
        <v/>
      </c>
      <c r="CK37" s="326"/>
      <c r="CL37" s="326"/>
      <c r="CM37" s="326"/>
      <c r="CN37" s="312" t="str">
        <f>Z37</f>
        <v/>
      </c>
      <c r="CO37" s="312"/>
      <c r="CP37" s="312"/>
      <c r="CQ37" s="312"/>
      <c r="CR37" s="313" t="str">
        <f>AD37</f>
        <v/>
      </c>
      <c r="CS37" s="313"/>
      <c r="CT37" s="313"/>
      <c r="CU37" s="313"/>
      <c r="CV37" s="312" t="str">
        <f>AH37</f>
        <v/>
      </c>
      <c r="CW37" s="312"/>
      <c r="CX37" s="312"/>
      <c r="CY37" s="312"/>
      <c r="CZ37" s="312" t="str">
        <f>AL37</f>
        <v/>
      </c>
      <c r="DA37" s="312"/>
      <c r="DB37" s="312"/>
      <c r="DC37" s="312"/>
      <c r="DD37" s="313" t="str">
        <f>AP37</f>
        <v/>
      </c>
      <c r="DE37" s="313"/>
      <c r="DF37" s="313"/>
      <c r="DG37" s="313"/>
      <c r="DH37" s="312" t="str">
        <f>AT37</f>
        <v/>
      </c>
      <c r="DI37" s="312"/>
      <c r="DJ37" s="312"/>
      <c r="DK37" s="312"/>
      <c r="DL37" s="314" t="str">
        <f>AX37</f>
        <v/>
      </c>
      <c r="DM37" s="314"/>
      <c r="DN37" s="314"/>
      <c r="DO37" s="314"/>
      <c r="DP37" s="313" t="str">
        <f>BB37</f>
        <v/>
      </c>
      <c r="DQ37" s="313"/>
      <c r="DR37" s="313"/>
      <c r="DS37" s="313"/>
      <c r="DT37" s="315" t="str">
        <f>BF37</f>
        <v/>
      </c>
      <c r="DU37" s="315"/>
      <c r="DV37" s="315"/>
      <c r="DW37" s="315"/>
      <c r="DX37" s="311" t="str">
        <f>BJ37</f>
        <v/>
      </c>
      <c r="DY37" s="311"/>
      <c r="DZ37" s="311"/>
      <c r="EA37" s="311"/>
      <c r="EC37" s="367"/>
      <c r="ED37" s="338"/>
      <c r="EE37" s="338"/>
      <c r="EF37" s="338"/>
      <c r="EG37" s="336"/>
      <c r="EH37" s="336"/>
      <c r="EI37" s="336"/>
      <c r="EJ37" s="336"/>
      <c r="EK37" s="336"/>
      <c r="EL37" s="336"/>
      <c r="EM37" s="336"/>
      <c r="EN37" s="336"/>
      <c r="EO37" s="336"/>
      <c r="EP37" s="336"/>
      <c r="EQ37" s="336"/>
      <c r="ER37" s="336"/>
      <c r="ES37" s="336"/>
      <c r="ET37" s="335"/>
      <c r="EU37" s="335"/>
      <c r="EV37" s="335"/>
      <c r="EW37" s="335"/>
      <c r="EX37" s="326" t="str">
        <f>V37</f>
        <v/>
      </c>
      <c r="EY37" s="326"/>
      <c r="EZ37" s="326"/>
      <c r="FA37" s="326"/>
      <c r="FB37" s="312" t="str">
        <f>Z37</f>
        <v/>
      </c>
      <c r="FC37" s="312"/>
      <c r="FD37" s="312"/>
      <c r="FE37" s="312"/>
      <c r="FF37" s="313" t="str">
        <f>AD37</f>
        <v/>
      </c>
      <c r="FG37" s="313"/>
      <c r="FH37" s="313"/>
      <c r="FI37" s="313"/>
      <c r="FJ37" s="312" t="str">
        <f>AH37</f>
        <v/>
      </c>
      <c r="FK37" s="312"/>
      <c r="FL37" s="312"/>
      <c r="FM37" s="312"/>
      <c r="FN37" s="312" t="str">
        <f>AL37</f>
        <v/>
      </c>
      <c r="FO37" s="312"/>
      <c r="FP37" s="312"/>
      <c r="FQ37" s="312"/>
      <c r="FR37" s="313" t="str">
        <f>AP37</f>
        <v/>
      </c>
      <c r="FS37" s="313"/>
      <c r="FT37" s="313"/>
      <c r="FU37" s="313"/>
      <c r="FV37" s="312" t="str">
        <f>AT37</f>
        <v/>
      </c>
      <c r="FW37" s="312"/>
      <c r="FX37" s="312"/>
      <c r="FY37" s="312"/>
      <c r="FZ37" s="314" t="str">
        <f>AX37</f>
        <v/>
      </c>
      <c r="GA37" s="314"/>
      <c r="GB37" s="314"/>
      <c r="GC37" s="314"/>
      <c r="GD37" s="313" t="str">
        <f>BB37</f>
        <v/>
      </c>
      <c r="GE37" s="313"/>
      <c r="GF37" s="313"/>
      <c r="GG37" s="313"/>
      <c r="GH37" s="315" t="str">
        <f>BF37</f>
        <v/>
      </c>
      <c r="GI37" s="315"/>
      <c r="GJ37" s="315"/>
      <c r="GK37" s="315"/>
      <c r="GL37" s="311" t="str">
        <f>BJ37</f>
        <v/>
      </c>
      <c r="GM37" s="311"/>
      <c r="GN37" s="311"/>
      <c r="GO37" s="311"/>
      <c r="GP37" s="132"/>
      <c r="GR37" s="337"/>
      <c r="GS37" s="337"/>
      <c r="GT37" s="337"/>
      <c r="GU37" s="337"/>
      <c r="GV37" s="337"/>
      <c r="GW37" s="337"/>
    </row>
    <row r="38" spans="2:205" ht="5" customHeight="1">
      <c r="B38" s="338"/>
      <c r="C38" s="338"/>
      <c r="D38" s="338"/>
      <c r="E38" s="292" t="s">
        <v>273</v>
      </c>
      <c r="F38" s="292"/>
      <c r="G38" s="292"/>
      <c r="H38" s="292"/>
      <c r="I38" s="292"/>
      <c r="J38" s="292"/>
      <c r="K38" s="292"/>
      <c r="L38" s="292"/>
      <c r="M38" s="292"/>
      <c r="N38" s="292"/>
      <c r="O38" s="292"/>
      <c r="P38" s="292"/>
      <c r="Q38" s="292"/>
      <c r="R38" s="335">
        <v>10</v>
      </c>
      <c r="S38" s="335"/>
      <c r="T38" s="335"/>
      <c r="U38" s="335"/>
      <c r="V38" s="327"/>
      <c r="W38" s="327"/>
      <c r="X38" s="327"/>
      <c r="Y38" s="327"/>
      <c r="Z38" s="328"/>
      <c r="AA38" s="328"/>
      <c r="AB38" s="328"/>
      <c r="AC38" s="328"/>
      <c r="AD38" s="327"/>
      <c r="AE38" s="327"/>
      <c r="AF38" s="327"/>
      <c r="AG38" s="327"/>
      <c r="AH38" s="328"/>
      <c r="AI38" s="328"/>
      <c r="AJ38" s="328"/>
      <c r="AK38" s="328"/>
      <c r="AL38" s="328"/>
      <c r="AM38" s="328"/>
      <c r="AN38" s="328"/>
      <c r="AO38" s="328"/>
      <c r="AP38" s="327"/>
      <c r="AQ38" s="327"/>
      <c r="AR38" s="327"/>
      <c r="AS38" s="327"/>
      <c r="AT38" s="328"/>
      <c r="AU38" s="328"/>
      <c r="AV38" s="328"/>
      <c r="AW38" s="328"/>
      <c r="AX38" s="329"/>
      <c r="AY38" s="329"/>
      <c r="AZ38" s="329"/>
      <c r="BA38" s="329"/>
      <c r="BB38" s="327"/>
      <c r="BC38" s="327"/>
      <c r="BD38" s="327"/>
      <c r="BE38" s="327"/>
      <c r="BF38" s="330"/>
      <c r="BG38" s="330"/>
      <c r="BH38" s="330"/>
      <c r="BI38" s="330"/>
      <c r="BJ38" s="331"/>
      <c r="BK38" s="331"/>
      <c r="BL38" s="331"/>
      <c r="BM38" s="331"/>
      <c r="BO38" s="377"/>
      <c r="BP38" s="338"/>
      <c r="BQ38" s="338"/>
      <c r="BR38" s="338"/>
      <c r="BS38" s="292" t="s">
        <v>273</v>
      </c>
      <c r="BT38" s="292"/>
      <c r="BU38" s="292"/>
      <c r="BV38" s="292"/>
      <c r="BW38" s="292"/>
      <c r="BX38" s="292"/>
      <c r="BY38" s="292"/>
      <c r="BZ38" s="292"/>
      <c r="CA38" s="292"/>
      <c r="CB38" s="292"/>
      <c r="CC38" s="292"/>
      <c r="CD38" s="292"/>
      <c r="CE38" s="292"/>
      <c r="CF38" s="335">
        <v>10</v>
      </c>
      <c r="CG38" s="335"/>
      <c r="CH38" s="335"/>
      <c r="CI38" s="335"/>
      <c r="CJ38" s="333">
        <v>146</v>
      </c>
      <c r="CK38" s="333"/>
      <c r="CL38" s="333"/>
      <c r="CM38" s="333"/>
      <c r="CN38" s="328"/>
      <c r="CO38" s="328"/>
      <c r="CP38" s="328"/>
      <c r="CQ38" s="328"/>
      <c r="CR38" s="327"/>
      <c r="CS38" s="327"/>
      <c r="CT38" s="327"/>
      <c r="CU38" s="327"/>
      <c r="CV38" s="328"/>
      <c r="CW38" s="328"/>
      <c r="CX38" s="328"/>
      <c r="CY38" s="328"/>
      <c r="CZ38" s="328"/>
      <c r="DA38" s="328"/>
      <c r="DB38" s="328"/>
      <c r="DC38" s="328"/>
      <c r="DD38" s="327"/>
      <c r="DE38" s="327"/>
      <c r="DF38" s="327"/>
      <c r="DG38" s="327"/>
      <c r="DH38" s="328"/>
      <c r="DI38" s="328"/>
      <c r="DJ38" s="328"/>
      <c r="DK38" s="328"/>
      <c r="DL38" s="329"/>
      <c r="DM38" s="329"/>
      <c r="DN38" s="329"/>
      <c r="DO38" s="329"/>
      <c r="DP38" s="327"/>
      <c r="DQ38" s="327"/>
      <c r="DR38" s="327"/>
      <c r="DS38" s="327"/>
      <c r="DT38" s="330"/>
      <c r="DU38" s="330"/>
      <c r="DV38" s="330"/>
      <c r="DW38" s="330"/>
      <c r="DX38" s="331"/>
      <c r="DY38" s="331"/>
      <c r="DZ38" s="331"/>
      <c r="EA38" s="331"/>
      <c r="EC38" s="367"/>
      <c r="ED38" s="338"/>
      <c r="EE38" s="338"/>
      <c r="EF38" s="338"/>
      <c r="EG38" s="292" t="s">
        <v>273</v>
      </c>
      <c r="EH38" s="292"/>
      <c r="EI38" s="292"/>
      <c r="EJ38" s="292"/>
      <c r="EK38" s="292"/>
      <c r="EL38" s="292"/>
      <c r="EM38" s="292"/>
      <c r="EN38" s="292"/>
      <c r="EO38" s="292"/>
      <c r="EP38" s="292"/>
      <c r="EQ38" s="292"/>
      <c r="ER38" s="292"/>
      <c r="ES38" s="292"/>
      <c r="ET38" s="335">
        <v>10</v>
      </c>
      <c r="EU38" s="335"/>
      <c r="EV38" s="335"/>
      <c r="EW38" s="335"/>
      <c r="EX38" s="333"/>
      <c r="EY38" s="333"/>
      <c r="EZ38" s="333"/>
      <c r="FA38" s="333"/>
      <c r="FB38" s="328"/>
      <c r="FC38" s="328"/>
      <c r="FD38" s="328"/>
      <c r="FE38" s="328"/>
      <c r="FF38" s="327"/>
      <c r="FG38" s="327"/>
      <c r="FH38" s="327"/>
      <c r="FI38" s="327"/>
      <c r="FJ38" s="328"/>
      <c r="FK38" s="328"/>
      <c r="FL38" s="328"/>
      <c r="FM38" s="328"/>
      <c r="FN38" s="328"/>
      <c r="FO38" s="328"/>
      <c r="FP38" s="328"/>
      <c r="FQ38" s="328"/>
      <c r="FR38" s="327"/>
      <c r="FS38" s="327"/>
      <c r="FT38" s="327"/>
      <c r="FU38" s="327"/>
      <c r="FV38" s="328"/>
      <c r="FW38" s="328"/>
      <c r="FX38" s="328"/>
      <c r="FY38" s="328"/>
      <c r="FZ38" s="329"/>
      <c r="GA38" s="329"/>
      <c r="GB38" s="329"/>
      <c r="GC38" s="329"/>
      <c r="GD38" s="327"/>
      <c r="GE38" s="327"/>
      <c r="GF38" s="327"/>
      <c r="GG38" s="327"/>
      <c r="GH38" s="330"/>
      <c r="GI38" s="330"/>
      <c r="GJ38" s="330"/>
      <c r="GK38" s="330"/>
      <c r="GL38" s="331"/>
      <c r="GM38" s="331"/>
      <c r="GN38" s="331"/>
      <c r="GO38" s="331"/>
      <c r="GP38" s="132"/>
      <c r="GR38" s="337"/>
      <c r="GS38" s="337"/>
      <c r="GT38" s="337"/>
      <c r="GU38" s="337"/>
      <c r="GV38" s="337"/>
      <c r="GW38" s="337"/>
    </row>
    <row r="39" spans="2:205" ht="10.25" customHeight="1">
      <c r="B39" s="338"/>
      <c r="C39" s="338"/>
      <c r="D39" s="338"/>
      <c r="E39" s="292"/>
      <c r="F39" s="292"/>
      <c r="G39" s="292"/>
      <c r="H39" s="292"/>
      <c r="I39" s="292"/>
      <c r="J39" s="292"/>
      <c r="K39" s="292"/>
      <c r="L39" s="292"/>
      <c r="M39" s="292"/>
      <c r="N39" s="292"/>
      <c r="O39" s="292"/>
      <c r="P39" s="292"/>
      <c r="Q39" s="292"/>
      <c r="R39" s="335"/>
      <c r="S39" s="335"/>
      <c r="T39" s="335"/>
      <c r="U39" s="335"/>
      <c r="V39" s="313" t="str">
        <f>入力シート!Z24</f>
        <v/>
      </c>
      <c r="W39" s="313"/>
      <c r="X39" s="313"/>
      <c r="Y39" s="313"/>
      <c r="Z39" s="312" t="str">
        <f>入力シート!AA24</f>
        <v/>
      </c>
      <c r="AA39" s="312"/>
      <c r="AB39" s="312"/>
      <c r="AC39" s="312"/>
      <c r="AD39" s="313" t="str">
        <f>入力シート!AB24</f>
        <v/>
      </c>
      <c r="AE39" s="313"/>
      <c r="AF39" s="313"/>
      <c r="AG39" s="313"/>
      <c r="AH39" s="312" t="str">
        <f>入力シート!AC24</f>
        <v/>
      </c>
      <c r="AI39" s="312"/>
      <c r="AJ39" s="312"/>
      <c r="AK39" s="312"/>
      <c r="AL39" s="312" t="str">
        <f>入力シート!AD24</f>
        <v/>
      </c>
      <c r="AM39" s="312"/>
      <c r="AN39" s="312"/>
      <c r="AO39" s="312"/>
      <c r="AP39" s="313" t="str">
        <f>入力シート!AE24</f>
        <v/>
      </c>
      <c r="AQ39" s="313"/>
      <c r="AR39" s="313"/>
      <c r="AS39" s="313"/>
      <c r="AT39" s="312" t="str">
        <f>入力シート!AF24</f>
        <v/>
      </c>
      <c r="AU39" s="312"/>
      <c r="AV39" s="312"/>
      <c r="AW39" s="312"/>
      <c r="AX39" s="314" t="str">
        <f>入力シート!AG24</f>
        <v/>
      </c>
      <c r="AY39" s="314"/>
      <c r="AZ39" s="314"/>
      <c r="BA39" s="314"/>
      <c r="BB39" s="313" t="str">
        <f>入力シート!AH24</f>
        <v/>
      </c>
      <c r="BC39" s="313"/>
      <c r="BD39" s="313"/>
      <c r="BE39" s="313"/>
      <c r="BF39" s="315" t="str">
        <f>入力シート!AI24</f>
        <v/>
      </c>
      <c r="BG39" s="315"/>
      <c r="BH39" s="315"/>
      <c r="BI39" s="315"/>
      <c r="BJ39" s="311" t="str">
        <f>入力シート!AJ24</f>
        <v/>
      </c>
      <c r="BK39" s="311"/>
      <c r="BL39" s="311"/>
      <c r="BM39" s="311"/>
      <c r="BO39" s="377"/>
      <c r="BP39" s="338"/>
      <c r="BQ39" s="338"/>
      <c r="BR39" s="338"/>
      <c r="BS39" s="292"/>
      <c r="BT39" s="292"/>
      <c r="BU39" s="292"/>
      <c r="BV39" s="292"/>
      <c r="BW39" s="292"/>
      <c r="BX39" s="292"/>
      <c r="BY39" s="292"/>
      <c r="BZ39" s="292"/>
      <c r="CA39" s="292"/>
      <c r="CB39" s="292"/>
      <c r="CC39" s="292"/>
      <c r="CD39" s="292"/>
      <c r="CE39" s="292"/>
      <c r="CF39" s="335"/>
      <c r="CG39" s="335"/>
      <c r="CH39" s="335"/>
      <c r="CI39" s="335"/>
      <c r="CJ39" s="326" t="str">
        <f>V39</f>
        <v/>
      </c>
      <c r="CK39" s="326"/>
      <c r="CL39" s="326"/>
      <c r="CM39" s="326"/>
      <c r="CN39" s="312" t="str">
        <f>Z39</f>
        <v/>
      </c>
      <c r="CO39" s="312"/>
      <c r="CP39" s="312"/>
      <c r="CQ39" s="312"/>
      <c r="CR39" s="313" t="str">
        <f>AD39</f>
        <v/>
      </c>
      <c r="CS39" s="313"/>
      <c r="CT39" s="313"/>
      <c r="CU39" s="313"/>
      <c r="CV39" s="312" t="str">
        <f>AH39</f>
        <v/>
      </c>
      <c r="CW39" s="312"/>
      <c r="CX39" s="312"/>
      <c r="CY39" s="312"/>
      <c r="CZ39" s="312" t="str">
        <f>AL39</f>
        <v/>
      </c>
      <c r="DA39" s="312"/>
      <c r="DB39" s="312"/>
      <c r="DC39" s="312"/>
      <c r="DD39" s="313" t="str">
        <f>AP39</f>
        <v/>
      </c>
      <c r="DE39" s="313"/>
      <c r="DF39" s="313"/>
      <c r="DG39" s="313"/>
      <c r="DH39" s="312" t="str">
        <f>AT39</f>
        <v/>
      </c>
      <c r="DI39" s="312"/>
      <c r="DJ39" s="312"/>
      <c r="DK39" s="312"/>
      <c r="DL39" s="314" t="str">
        <f>AX39</f>
        <v/>
      </c>
      <c r="DM39" s="314"/>
      <c r="DN39" s="314"/>
      <c r="DO39" s="314"/>
      <c r="DP39" s="313" t="str">
        <f>BB39</f>
        <v/>
      </c>
      <c r="DQ39" s="313"/>
      <c r="DR39" s="313"/>
      <c r="DS39" s="313"/>
      <c r="DT39" s="315" t="str">
        <f>BF39</f>
        <v/>
      </c>
      <c r="DU39" s="315"/>
      <c r="DV39" s="315"/>
      <c r="DW39" s="315"/>
      <c r="DX39" s="311" t="str">
        <f>BJ39</f>
        <v/>
      </c>
      <c r="DY39" s="311"/>
      <c r="DZ39" s="311"/>
      <c r="EA39" s="311"/>
      <c r="EC39" s="367"/>
      <c r="ED39" s="338"/>
      <c r="EE39" s="338"/>
      <c r="EF39" s="338"/>
      <c r="EG39" s="292"/>
      <c r="EH39" s="292"/>
      <c r="EI39" s="292"/>
      <c r="EJ39" s="292"/>
      <c r="EK39" s="292"/>
      <c r="EL39" s="292"/>
      <c r="EM39" s="292"/>
      <c r="EN39" s="292"/>
      <c r="EO39" s="292"/>
      <c r="EP39" s="292"/>
      <c r="EQ39" s="292"/>
      <c r="ER39" s="292"/>
      <c r="ES39" s="292"/>
      <c r="ET39" s="335"/>
      <c r="EU39" s="335"/>
      <c r="EV39" s="335"/>
      <c r="EW39" s="335"/>
      <c r="EX39" s="326" t="str">
        <f>V39</f>
        <v/>
      </c>
      <c r="EY39" s="326"/>
      <c r="EZ39" s="326"/>
      <c r="FA39" s="326"/>
      <c r="FB39" s="312" t="str">
        <f>Z39</f>
        <v/>
      </c>
      <c r="FC39" s="312"/>
      <c r="FD39" s="312"/>
      <c r="FE39" s="312"/>
      <c r="FF39" s="313" t="str">
        <f>AD39</f>
        <v/>
      </c>
      <c r="FG39" s="313"/>
      <c r="FH39" s="313"/>
      <c r="FI39" s="313"/>
      <c r="FJ39" s="312" t="str">
        <f>AH39</f>
        <v/>
      </c>
      <c r="FK39" s="312"/>
      <c r="FL39" s="312"/>
      <c r="FM39" s="312"/>
      <c r="FN39" s="312" t="str">
        <f>AL39</f>
        <v/>
      </c>
      <c r="FO39" s="312"/>
      <c r="FP39" s="312"/>
      <c r="FQ39" s="312"/>
      <c r="FR39" s="313" t="str">
        <f>AP39</f>
        <v/>
      </c>
      <c r="FS39" s="313"/>
      <c r="FT39" s="313"/>
      <c r="FU39" s="313"/>
      <c r="FV39" s="312" t="str">
        <f>AT39</f>
        <v/>
      </c>
      <c r="FW39" s="312"/>
      <c r="FX39" s="312"/>
      <c r="FY39" s="312"/>
      <c r="FZ39" s="314" t="str">
        <f>AX39</f>
        <v/>
      </c>
      <c r="GA39" s="314"/>
      <c r="GB39" s="314"/>
      <c r="GC39" s="314"/>
      <c r="GD39" s="313" t="str">
        <f>BB39</f>
        <v/>
      </c>
      <c r="GE39" s="313"/>
      <c r="GF39" s="313"/>
      <c r="GG39" s="313"/>
      <c r="GH39" s="315" t="str">
        <f>BF39</f>
        <v/>
      </c>
      <c r="GI39" s="315"/>
      <c r="GJ39" s="315"/>
      <c r="GK39" s="315"/>
      <c r="GL39" s="311" t="str">
        <f>BJ39</f>
        <v/>
      </c>
      <c r="GM39" s="311"/>
      <c r="GN39" s="311"/>
      <c r="GO39" s="311"/>
      <c r="GP39" s="132"/>
      <c r="GR39" s="337"/>
      <c r="GS39" s="337"/>
      <c r="GT39" s="337"/>
      <c r="GU39" s="337"/>
      <c r="GV39" s="337"/>
      <c r="GW39" s="337"/>
    </row>
    <row r="40" spans="2:205" ht="5" customHeight="1">
      <c r="B40" s="338"/>
      <c r="C40" s="338"/>
      <c r="D40" s="338"/>
      <c r="E40" s="292" t="s">
        <v>133</v>
      </c>
      <c r="F40" s="292"/>
      <c r="G40" s="292"/>
      <c r="H40" s="292"/>
      <c r="I40" s="292"/>
      <c r="J40" s="292"/>
      <c r="K40" s="292"/>
      <c r="L40" s="292"/>
      <c r="M40" s="292"/>
      <c r="N40" s="292"/>
      <c r="O40" s="292"/>
      <c r="P40" s="292"/>
      <c r="Q40" s="292"/>
      <c r="R40" s="335">
        <v>11</v>
      </c>
      <c r="S40" s="335"/>
      <c r="T40" s="335"/>
      <c r="U40" s="335"/>
      <c r="V40" s="327"/>
      <c r="W40" s="327"/>
      <c r="X40" s="327"/>
      <c r="Y40" s="327"/>
      <c r="Z40" s="328"/>
      <c r="AA40" s="328"/>
      <c r="AB40" s="328"/>
      <c r="AC40" s="328"/>
      <c r="AD40" s="327"/>
      <c r="AE40" s="327"/>
      <c r="AF40" s="327"/>
      <c r="AG40" s="327"/>
      <c r="AH40" s="328"/>
      <c r="AI40" s="328"/>
      <c r="AJ40" s="328"/>
      <c r="AK40" s="328"/>
      <c r="AL40" s="328"/>
      <c r="AM40" s="328"/>
      <c r="AN40" s="328"/>
      <c r="AO40" s="328"/>
      <c r="AP40" s="327"/>
      <c r="AQ40" s="327"/>
      <c r="AR40" s="327"/>
      <c r="AS40" s="327"/>
      <c r="AT40" s="328"/>
      <c r="AU40" s="328"/>
      <c r="AV40" s="328"/>
      <c r="AW40" s="328"/>
      <c r="AX40" s="329"/>
      <c r="AY40" s="329"/>
      <c r="AZ40" s="329"/>
      <c r="BA40" s="329"/>
      <c r="BB40" s="327"/>
      <c r="BC40" s="327"/>
      <c r="BD40" s="327"/>
      <c r="BE40" s="327"/>
      <c r="BF40" s="330"/>
      <c r="BG40" s="330"/>
      <c r="BH40" s="330"/>
      <c r="BI40" s="330"/>
      <c r="BJ40" s="331"/>
      <c r="BK40" s="331"/>
      <c r="BL40" s="331"/>
      <c r="BM40" s="331"/>
      <c r="BO40" s="377"/>
      <c r="BP40" s="338"/>
      <c r="BQ40" s="338"/>
      <c r="BR40" s="338"/>
      <c r="BS40" s="292" t="s">
        <v>133</v>
      </c>
      <c r="BT40" s="292"/>
      <c r="BU40" s="292"/>
      <c r="BV40" s="292"/>
      <c r="BW40" s="292"/>
      <c r="BX40" s="292"/>
      <c r="BY40" s="292"/>
      <c r="BZ40" s="292"/>
      <c r="CA40" s="292"/>
      <c r="CB40" s="292"/>
      <c r="CC40" s="292"/>
      <c r="CD40" s="292"/>
      <c r="CE40" s="292"/>
      <c r="CF40" s="335">
        <v>11</v>
      </c>
      <c r="CG40" s="335"/>
      <c r="CH40" s="335"/>
      <c r="CI40" s="335"/>
      <c r="CJ40" s="333">
        <v>157</v>
      </c>
      <c r="CK40" s="333"/>
      <c r="CL40" s="333"/>
      <c r="CM40" s="333"/>
      <c r="CN40" s="328"/>
      <c r="CO40" s="328"/>
      <c r="CP40" s="328"/>
      <c r="CQ40" s="328"/>
      <c r="CR40" s="327"/>
      <c r="CS40" s="327"/>
      <c r="CT40" s="327"/>
      <c r="CU40" s="327"/>
      <c r="CV40" s="328"/>
      <c r="CW40" s="328"/>
      <c r="CX40" s="328"/>
      <c r="CY40" s="328"/>
      <c r="CZ40" s="328"/>
      <c r="DA40" s="328"/>
      <c r="DB40" s="328"/>
      <c r="DC40" s="328"/>
      <c r="DD40" s="327"/>
      <c r="DE40" s="327"/>
      <c r="DF40" s="327"/>
      <c r="DG40" s="327"/>
      <c r="DH40" s="328"/>
      <c r="DI40" s="328"/>
      <c r="DJ40" s="328"/>
      <c r="DK40" s="328"/>
      <c r="DL40" s="329"/>
      <c r="DM40" s="329"/>
      <c r="DN40" s="329"/>
      <c r="DO40" s="329"/>
      <c r="DP40" s="327"/>
      <c r="DQ40" s="327"/>
      <c r="DR40" s="327"/>
      <c r="DS40" s="327"/>
      <c r="DT40" s="330"/>
      <c r="DU40" s="330"/>
      <c r="DV40" s="330"/>
      <c r="DW40" s="330"/>
      <c r="DX40" s="331"/>
      <c r="DY40" s="331"/>
      <c r="DZ40" s="331"/>
      <c r="EA40" s="331"/>
      <c r="EC40" s="367"/>
      <c r="ED40" s="338"/>
      <c r="EE40" s="338"/>
      <c r="EF40" s="338"/>
      <c r="EG40" s="292" t="s">
        <v>133</v>
      </c>
      <c r="EH40" s="292"/>
      <c r="EI40" s="292"/>
      <c r="EJ40" s="292"/>
      <c r="EK40" s="292"/>
      <c r="EL40" s="292"/>
      <c r="EM40" s="292"/>
      <c r="EN40" s="292"/>
      <c r="EO40" s="292"/>
      <c r="EP40" s="292"/>
      <c r="EQ40" s="292"/>
      <c r="ER40" s="292"/>
      <c r="ES40" s="292"/>
      <c r="ET40" s="335">
        <v>11</v>
      </c>
      <c r="EU40" s="335"/>
      <c r="EV40" s="335"/>
      <c r="EW40" s="335"/>
      <c r="EX40" s="333"/>
      <c r="EY40" s="333"/>
      <c r="EZ40" s="333"/>
      <c r="FA40" s="333"/>
      <c r="FB40" s="328"/>
      <c r="FC40" s="328"/>
      <c r="FD40" s="328"/>
      <c r="FE40" s="328"/>
      <c r="FF40" s="327"/>
      <c r="FG40" s="327"/>
      <c r="FH40" s="327"/>
      <c r="FI40" s="327"/>
      <c r="FJ40" s="328"/>
      <c r="FK40" s="328"/>
      <c r="FL40" s="328"/>
      <c r="FM40" s="328"/>
      <c r="FN40" s="328"/>
      <c r="FO40" s="328"/>
      <c r="FP40" s="328"/>
      <c r="FQ40" s="328"/>
      <c r="FR40" s="327"/>
      <c r="FS40" s="327"/>
      <c r="FT40" s="327"/>
      <c r="FU40" s="327"/>
      <c r="FV40" s="328"/>
      <c r="FW40" s="328"/>
      <c r="FX40" s="328"/>
      <c r="FY40" s="328"/>
      <c r="FZ40" s="329"/>
      <c r="GA40" s="329"/>
      <c r="GB40" s="329"/>
      <c r="GC40" s="329"/>
      <c r="GD40" s="327"/>
      <c r="GE40" s="327"/>
      <c r="GF40" s="327"/>
      <c r="GG40" s="327"/>
      <c r="GH40" s="330"/>
      <c r="GI40" s="330"/>
      <c r="GJ40" s="330"/>
      <c r="GK40" s="330"/>
      <c r="GL40" s="331"/>
      <c r="GM40" s="331"/>
      <c r="GN40" s="331"/>
      <c r="GO40" s="331"/>
      <c r="GP40" s="132"/>
      <c r="GR40" s="337"/>
      <c r="GS40" s="337"/>
      <c r="GT40" s="337"/>
      <c r="GU40" s="337"/>
      <c r="GV40" s="337"/>
      <c r="GW40" s="337"/>
    </row>
    <row r="41" spans="2:205" ht="10.25" customHeight="1">
      <c r="B41" s="338"/>
      <c r="C41" s="338"/>
      <c r="D41" s="338"/>
      <c r="E41" s="292"/>
      <c r="F41" s="292"/>
      <c r="G41" s="292"/>
      <c r="H41" s="292"/>
      <c r="I41" s="292"/>
      <c r="J41" s="292"/>
      <c r="K41" s="292"/>
      <c r="L41" s="292"/>
      <c r="M41" s="292"/>
      <c r="N41" s="292"/>
      <c r="O41" s="292"/>
      <c r="P41" s="292"/>
      <c r="Q41" s="292"/>
      <c r="R41" s="335"/>
      <c r="S41" s="335"/>
      <c r="T41" s="335"/>
      <c r="U41" s="335"/>
      <c r="V41" s="313" t="str">
        <f>入力シート!Z25</f>
        <v/>
      </c>
      <c r="W41" s="313"/>
      <c r="X41" s="313"/>
      <c r="Y41" s="313"/>
      <c r="Z41" s="312" t="str">
        <f>入力シート!AA25</f>
        <v/>
      </c>
      <c r="AA41" s="312"/>
      <c r="AB41" s="312"/>
      <c r="AC41" s="312"/>
      <c r="AD41" s="313" t="str">
        <f>入力シート!AB25</f>
        <v/>
      </c>
      <c r="AE41" s="313"/>
      <c r="AF41" s="313"/>
      <c r="AG41" s="313"/>
      <c r="AH41" s="312" t="str">
        <f>入力シート!AC25</f>
        <v/>
      </c>
      <c r="AI41" s="312"/>
      <c r="AJ41" s="312"/>
      <c r="AK41" s="312"/>
      <c r="AL41" s="312" t="str">
        <f>入力シート!AD25</f>
        <v/>
      </c>
      <c r="AM41" s="312"/>
      <c r="AN41" s="312"/>
      <c r="AO41" s="312"/>
      <c r="AP41" s="313" t="str">
        <f>入力シート!AE25</f>
        <v/>
      </c>
      <c r="AQ41" s="313"/>
      <c r="AR41" s="313"/>
      <c r="AS41" s="313"/>
      <c r="AT41" s="312" t="str">
        <f>入力シート!AF25</f>
        <v/>
      </c>
      <c r="AU41" s="312"/>
      <c r="AV41" s="312"/>
      <c r="AW41" s="312"/>
      <c r="AX41" s="314" t="str">
        <f>入力シート!AG25</f>
        <v/>
      </c>
      <c r="AY41" s="314"/>
      <c r="AZ41" s="314"/>
      <c r="BA41" s="314"/>
      <c r="BB41" s="313" t="str">
        <f>入力シート!AH25</f>
        <v/>
      </c>
      <c r="BC41" s="313"/>
      <c r="BD41" s="313"/>
      <c r="BE41" s="313"/>
      <c r="BF41" s="315" t="str">
        <f>入力シート!AI25</f>
        <v/>
      </c>
      <c r="BG41" s="315"/>
      <c r="BH41" s="315"/>
      <c r="BI41" s="315"/>
      <c r="BJ41" s="311" t="str">
        <f>入力シート!AJ25</f>
        <v/>
      </c>
      <c r="BK41" s="311"/>
      <c r="BL41" s="311"/>
      <c r="BM41" s="311"/>
      <c r="BO41" s="377"/>
      <c r="BP41" s="338"/>
      <c r="BQ41" s="338"/>
      <c r="BR41" s="338"/>
      <c r="BS41" s="292"/>
      <c r="BT41" s="292"/>
      <c r="BU41" s="292"/>
      <c r="BV41" s="292"/>
      <c r="BW41" s="292"/>
      <c r="BX41" s="292"/>
      <c r="BY41" s="292"/>
      <c r="BZ41" s="292"/>
      <c r="CA41" s="292"/>
      <c r="CB41" s="292"/>
      <c r="CC41" s="292"/>
      <c r="CD41" s="292"/>
      <c r="CE41" s="292"/>
      <c r="CF41" s="335"/>
      <c r="CG41" s="335"/>
      <c r="CH41" s="335"/>
      <c r="CI41" s="335"/>
      <c r="CJ41" s="326" t="str">
        <f>V41</f>
        <v/>
      </c>
      <c r="CK41" s="326"/>
      <c r="CL41" s="326"/>
      <c r="CM41" s="326"/>
      <c r="CN41" s="312" t="str">
        <f>Z41</f>
        <v/>
      </c>
      <c r="CO41" s="312"/>
      <c r="CP41" s="312"/>
      <c r="CQ41" s="312"/>
      <c r="CR41" s="313" t="str">
        <f>AD41</f>
        <v/>
      </c>
      <c r="CS41" s="313"/>
      <c r="CT41" s="313"/>
      <c r="CU41" s="313"/>
      <c r="CV41" s="312" t="str">
        <f>AH41</f>
        <v/>
      </c>
      <c r="CW41" s="312"/>
      <c r="CX41" s="312"/>
      <c r="CY41" s="312"/>
      <c r="CZ41" s="312" t="str">
        <f>AL41</f>
        <v/>
      </c>
      <c r="DA41" s="312"/>
      <c r="DB41" s="312"/>
      <c r="DC41" s="312"/>
      <c r="DD41" s="313" t="str">
        <f>AP41</f>
        <v/>
      </c>
      <c r="DE41" s="313"/>
      <c r="DF41" s="313"/>
      <c r="DG41" s="313"/>
      <c r="DH41" s="312" t="str">
        <f>AT41</f>
        <v/>
      </c>
      <c r="DI41" s="312"/>
      <c r="DJ41" s="312"/>
      <c r="DK41" s="312"/>
      <c r="DL41" s="314" t="str">
        <f>AX41</f>
        <v/>
      </c>
      <c r="DM41" s="314"/>
      <c r="DN41" s="314"/>
      <c r="DO41" s="314"/>
      <c r="DP41" s="313" t="str">
        <f>BB41</f>
        <v/>
      </c>
      <c r="DQ41" s="313"/>
      <c r="DR41" s="313"/>
      <c r="DS41" s="313"/>
      <c r="DT41" s="315" t="str">
        <f>BF41</f>
        <v/>
      </c>
      <c r="DU41" s="315"/>
      <c r="DV41" s="315"/>
      <c r="DW41" s="315"/>
      <c r="DX41" s="311" t="str">
        <f>BJ41</f>
        <v/>
      </c>
      <c r="DY41" s="311"/>
      <c r="DZ41" s="311"/>
      <c r="EA41" s="311"/>
      <c r="EC41" s="367"/>
      <c r="ED41" s="338"/>
      <c r="EE41" s="338"/>
      <c r="EF41" s="338"/>
      <c r="EG41" s="292"/>
      <c r="EH41" s="292"/>
      <c r="EI41" s="292"/>
      <c r="EJ41" s="292"/>
      <c r="EK41" s="292"/>
      <c r="EL41" s="292"/>
      <c r="EM41" s="292"/>
      <c r="EN41" s="292"/>
      <c r="EO41" s="292"/>
      <c r="EP41" s="292"/>
      <c r="EQ41" s="292"/>
      <c r="ER41" s="292"/>
      <c r="ES41" s="292"/>
      <c r="ET41" s="335"/>
      <c r="EU41" s="335"/>
      <c r="EV41" s="335"/>
      <c r="EW41" s="335"/>
      <c r="EX41" s="326" t="str">
        <f>V41</f>
        <v/>
      </c>
      <c r="EY41" s="326"/>
      <c r="EZ41" s="326"/>
      <c r="FA41" s="326"/>
      <c r="FB41" s="312" t="str">
        <f>Z41</f>
        <v/>
      </c>
      <c r="FC41" s="312"/>
      <c r="FD41" s="312"/>
      <c r="FE41" s="312"/>
      <c r="FF41" s="313" t="str">
        <f>AD41</f>
        <v/>
      </c>
      <c r="FG41" s="313"/>
      <c r="FH41" s="313"/>
      <c r="FI41" s="313"/>
      <c r="FJ41" s="312" t="str">
        <f>AH41</f>
        <v/>
      </c>
      <c r="FK41" s="312"/>
      <c r="FL41" s="312"/>
      <c r="FM41" s="312"/>
      <c r="FN41" s="312" t="str">
        <f>AL41</f>
        <v/>
      </c>
      <c r="FO41" s="312"/>
      <c r="FP41" s="312"/>
      <c r="FQ41" s="312"/>
      <c r="FR41" s="313" t="str">
        <f>AP41</f>
        <v/>
      </c>
      <c r="FS41" s="313"/>
      <c r="FT41" s="313"/>
      <c r="FU41" s="313"/>
      <c r="FV41" s="312" t="str">
        <f>AT41</f>
        <v/>
      </c>
      <c r="FW41" s="312"/>
      <c r="FX41" s="312"/>
      <c r="FY41" s="312"/>
      <c r="FZ41" s="314" t="str">
        <f>AX41</f>
        <v/>
      </c>
      <c r="GA41" s="314"/>
      <c r="GB41" s="314"/>
      <c r="GC41" s="314"/>
      <c r="GD41" s="313" t="str">
        <f>BB41</f>
        <v/>
      </c>
      <c r="GE41" s="313"/>
      <c r="GF41" s="313"/>
      <c r="GG41" s="313"/>
      <c r="GH41" s="315" t="str">
        <f>BF41</f>
        <v/>
      </c>
      <c r="GI41" s="315"/>
      <c r="GJ41" s="315"/>
      <c r="GK41" s="315"/>
      <c r="GL41" s="311" t="str">
        <f>BJ41</f>
        <v/>
      </c>
      <c r="GM41" s="311"/>
      <c r="GN41" s="311"/>
      <c r="GO41" s="311"/>
      <c r="GP41" s="132"/>
      <c r="GR41" s="337"/>
      <c r="GS41" s="337"/>
      <c r="GT41" s="337"/>
      <c r="GU41" s="337"/>
      <c r="GV41" s="337"/>
      <c r="GW41" s="337"/>
    </row>
    <row r="42" spans="2:205" ht="5" customHeight="1">
      <c r="B42" s="338"/>
      <c r="C42" s="338"/>
      <c r="D42" s="338"/>
      <c r="E42" s="292" t="s">
        <v>161</v>
      </c>
      <c r="F42" s="292"/>
      <c r="G42" s="292"/>
      <c r="H42" s="292"/>
      <c r="I42" s="292"/>
      <c r="J42" s="292"/>
      <c r="K42" s="292"/>
      <c r="L42" s="292"/>
      <c r="M42" s="292"/>
      <c r="N42" s="292"/>
      <c r="O42" s="292"/>
      <c r="P42" s="292"/>
      <c r="Q42" s="292"/>
      <c r="R42" s="335">
        <v>12</v>
      </c>
      <c r="S42" s="335"/>
      <c r="T42" s="335"/>
      <c r="U42" s="335"/>
      <c r="V42" s="327"/>
      <c r="W42" s="327"/>
      <c r="X42" s="327"/>
      <c r="Y42" s="327"/>
      <c r="Z42" s="328"/>
      <c r="AA42" s="328"/>
      <c r="AB42" s="328"/>
      <c r="AC42" s="328"/>
      <c r="AD42" s="327"/>
      <c r="AE42" s="327"/>
      <c r="AF42" s="327"/>
      <c r="AG42" s="327"/>
      <c r="AH42" s="328"/>
      <c r="AI42" s="328"/>
      <c r="AJ42" s="328"/>
      <c r="AK42" s="328"/>
      <c r="AL42" s="328"/>
      <c r="AM42" s="328"/>
      <c r="AN42" s="328"/>
      <c r="AO42" s="328"/>
      <c r="AP42" s="327"/>
      <c r="AQ42" s="327"/>
      <c r="AR42" s="327"/>
      <c r="AS42" s="327"/>
      <c r="AT42" s="328"/>
      <c r="AU42" s="328"/>
      <c r="AV42" s="328"/>
      <c r="AW42" s="328"/>
      <c r="AX42" s="329"/>
      <c r="AY42" s="329"/>
      <c r="AZ42" s="329"/>
      <c r="BA42" s="329"/>
      <c r="BB42" s="327"/>
      <c r="BC42" s="327"/>
      <c r="BD42" s="327"/>
      <c r="BE42" s="327"/>
      <c r="BF42" s="330"/>
      <c r="BG42" s="330"/>
      <c r="BH42" s="330"/>
      <c r="BI42" s="330"/>
      <c r="BJ42" s="331"/>
      <c r="BK42" s="331"/>
      <c r="BL42" s="331"/>
      <c r="BM42" s="331"/>
      <c r="BO42" s="377"/>
      <c r="BP42" s="338"/>
      <c r="BQ42" s="338"/>
      <c r="BR42" s="338"/>
      <c r="BS42" s="292" t="s">
        <v>161</v>
      </c>
      <c r="BT42" s="292"/>
      <c r="BU42" s="292"/>
      <c r="BV42" s="292"/>
      <c r="BW42" s="292"/>
      <c r="BX42" s="292"/>
      <c r="BY42" s="292"/>
      <c r="BZ42" s="292"/>
      <c r="CA42" s="292"/>
      <c r="CB42" s="292"/>
      <c r="CC42" s="292"/>
      <c r="CD42" s="292"/>
      <c r="CE42" s="292"/>
      <c r="CF42" s="335">
        <v>12</v>
      </c>
      <c r="CG42" s="335"/>
      <c r="CH42" s="335"/>
      <c r="CI42" s="335"/>
      <c r="CJ42" s="333">
        <v>168</v>
      </c>
      <c r="CK42" s="333"/>
      <c r="CL42" s="333"/>
      <c r="CM42" s="333"/>
      <c r="CN42" s="328"/>
      <c r="CO42" s="328"/>
      <c r="CP42" s="328"/>
      <c r="CQ42" s="328"/>
      <c r="CR42" s="327"/>
      <c r="CS42" s="327"/>
      <c r="CT42" s="327"/>
      <c r="CU42" s="327"/>
      <c r="CV42" s="328"/>
      <c r="CW42" s="328"/>
      <c r="CX42" s="328"/>
      <c r="CY42" s="328"/>
      <c r="CZ42" s="328"/>
      <c r="DA42" s="328"/>
      <c r="DB42" s="328"/>
      <c r="DC42" s="328"/>
      <c r="DD42" s="327"/>
      <c r="DE42" s="327"/>
      <c r="DF42" s="327"/>
      <c r="DG42" s="327"/>
      <c r="DH42" s="328"/>
      <c r="DI42" s="328"/>
      <c r="DJ42" s="328"/>
      <c r="DK42" s="328"/>
      <c r="DL42" s="329"/>
      <c r="DM42" s="329"/>
      <c r="DN42" s="329"/>
      <c r="DO42" s="329"/>
      <c r="DP42" s="327"/>
      <c r="DQ42" s="327"/>
      <c r="DR42" s="327"/>
      <c r="DS42" s="327"/>
      <c r="DT42" s="330"/>
      <c r="DU42" s="330"/>
      <c r="DV42" s="330"/>
      <c r="DW42" s="330"/>
      <c r="DX42" s="331"/>
      <c r="DY42" s="331"/>
      <c r="DZ42" s="331"/>
      <c r="EA42" s="331"/>
      <c r="EC42" s="367"/>
      <c r="ED42" s="338"/>
      <c r="EE42" s="338"/>
      <c r="EF42" s="338"/>
      <c r="EG42" s="292" t="s">
        <v>161</v>
      </c>
      <c r="EH42" s="292"/>
      <c r="EI42" s="292"/>
      <c r="EJ42" s="292"/>
      <c r="EK42" s="292"/>
      <c r="EL42" s="292"/>
      <c r="EM42" s="292"/>
      <c r="EN42" s="292"/>
      <c r="EO42" s="292"/>
      <c r="EP42" s="292"/>
      <c r="EQ42" s="292"/>
      <c r="ER42" s="292"/>
      <c r="ES42" s="292"/>
      <c r="ET42" s="335">
        <v>12</v>
      </c>
      <c r="EU42" s="335"/>
      <c r="EV42" s="335"/>
      <c r="EW42" s="335"/>
      <c r="EX42" s="333"/>
      <c r="EY42" s="333"/>
      <c r="EZ42" s="333"/>
      <c r="FA42" s="333"/>
      <c r="FB42" s="328"/>
      <c r="FC42" s="328"/>
      <c r="FD42" s="328"/>
      <c r="FE42" s="328"/>
      <c r="FF42" s="327"/>
      <c r="FG42" s="327"/>
      <c r="FH42" s="327"/>
      <c r="FI42" s="327"/>
      <c r="FJ42" s="328"/>
      <c r="FK42" s="328"/>
      <c r="FL42" s="328"/>
      <c r="FM42" s="328"/>
      <c r="FN42" s="328"/>
      <c r="FO42" s="328"/>
      <c r="FP42" s="328"/>
      <c r="FQ42" s="328"/>
      <c r="FR42" s="327"/>
      <c r="FS42" s="327"/>
      <c r="FT42" s="327"/>
      <c r="FU42" s="327"/>
      <c r="FV42" s="328"/>
      <c r="FW42" s="328"/>
      <c r="FX42" s="328"/>
      <c r="FY42" s="328"/>
      <c r="FZ42" s="329"/>
      <c r="GA42" s="329"/>
      <c r="GB42" s="329"/>
      <c r="GC42" s="329"/>
      <c r="GD42" s="327"/>
      <c r="GE42" s="327"/>
      <c r="GF42" s="327"/>
      <c r="GG42" s="327"/>
      <c r="GH42" s="330"/>
      <c r="GI42" s="330"/>
      <c r="GJ42" s="330"/>
      <c r="GK42" s="330"/>
      <c r="GL42" s="331"/>
      <c r="GM42" s="331"/>
      <c r="GN42" s="331"/>
      <c r="GO42" s="331"/>
      <c r="GP42" s="132"/>
      <c r="GR42" s="337"/>
      <c r="GS42" s="337"/>
      <c r="GT42" s="337"/>
      <c r="GU42" s="337"/>
      <c r="GV42" s="337"/>
      <c r="GW42" s="337"/>
    </row>
    <row r="43" spans="2:205" ht="10.25" customHeight="1">
      <c r="B43" s="338"/>
      <c r="C43" s="338"/>
      <c r="D43" s="338"/>
      <c r="E43" s="292"/>
      <c r="F43" s="292"/>
      <c r="G43" s="292"/>
      <c r="H43" s="292"/>
      <c r="I43" s="292"/>
      <c r="J43" s="292"/>
      <c r="K43" s="292"/>
      <c r="L43" s="292"/>
      <c r="M43" s="292"/>
      <c r="N43" s="292"/>
      <c r="O43" s="292"/>
      <c r="P43" s="292"/>
      <c r="Q43" s="292"/>
      <c r="R43" s="335"/>
      <c r="S43" s="335"/>
      <c r="T43" s="335"/>
      <c r="U43" s="335"/>
      <c r="V43" s="313" t="str">
        <f>入力シート!Z26</f>
        <v/>
      </c>
      <c r="W43" s="313"/>
      <c r="X43" s="313"/>
      <c r="Y43" s="313"/>
      <c r="Z43" s="312" t="str">
        <f>入力シート!AA26</f>
        <v/>
      </c>
      <c r="AA43" s="312"/>
      <c r="AB43" s="312"/>
      <c r="AC43" s="312"/>
      <c r="AD43" s="313" t="str">
        <f>入力シート!AB26</f>
        <v/>
      </c>
      <c r="AE43" s="313"/>
      <c r="AF43" s="313"/>
      <c r="AG43" s="313"/>
      <c r="AH43" s="312" t="str">
        <f>入力シート!AC26</f>
        <v/>
      </c>
      <c r="AI43" s="312"/>
      <c r="AJ43" s="312"/>
      <c r="AK43" s="312"/>
      <c r="AL43" s="312" t="str">
        <f>入力シート!AD26</f>
        <v/>
      </c>
      <c r="AM43" s="312"/>
      <c r="AN43" s="312"/>
      <c r="AO43" s="312"/>
      <c r="AP43" s="313" t="str">
        <f>入力シート!AE26</f>
        <v/>
      </c>
      <c r="AQ43" s="313"/>
      <c r="AR43" s="313"/>
      <c r="AS43" s="313"/>
      <c r="AT43" s="312" t="str">
        <f>入力シート!AF26</f>
        <v/>
      </c>
      <c r="AU43" s="312"/>
      <c r="AV43" s="312"/>
      <c r="AW43" s="312"/>
      <c r="AX43" s="314" t="str">
        <f>入力シート!AG26</f>
        <v/>
      </c>
      <c r="AY43" s="314"/>
      <c r="AZ43" s="314"/>
      <c r="BA43" s="314"/>
      <c r="BB43" s="313" t="str">
        <f>入力シート!AH26</f>
        <v/>
      </c>
      <c r="BC43" s="313"/>
      <c r="BD43" s="313"/>
      <c r="BE43" s="313"/>
      <c r="BF43" s="315" t="str">
        <f>入力シート!AI26</f>
        <v/>
      </c>
      <c r="BG43" s="315"/>
      <c r="BH43" s="315"/>
      <c r="BI43" s="315"/>
      <c r="BJ43" s="311" t="str">
        <f>入力シート!AJ26</f>
        <v/>
      </c>
      <c r="BK43" s="311"/>
      <c r="BL43" s="311"/>
      <c r="BM43" s="311"/>
      <c r="BO43" s="377"/>
      <c r="BP43" s="338"/>
      <c r="BQ43" s="338"/>
      <c r="BR43" s="338"/>
      <c r="BS43" s="292"/>
      <c r="BT43" s="292"/>
      <c r="BU43" s="292"/>
      <c r="BV43" s="292"/>
      <c r="BW43" s="292"/>
      <c r="BX43" s="292"/>
      <c r="BY43" s="292"/>
      <c r="BZ43" s="292"/>
      <c r="CA43" s="292"/>
      <c r="CB43" s="292"/>
      <c r="CC43" s="292"/>
      <c r="CD43" s="292"/>
      <c r="CE43" s="292"/>
      <c r="CF43" s="335"/>
      <c r="CG43" s="335"/>
      <c r="CH43" s="335"/>
      <c r="CI43" s="335"/>
      <c r="CJ43" s="326" t="str">
        <f>V43</f>
        <v/>
      </c>
      <c r="CK43" s="326"/>
      <c r="CL43" s="326"/>
      <c r="CM43" s="326"/>
      <c r="CN43" s="312" t="str">
        <f>Z43</f>
        <v/>
      </c>
      <c r="CO43" s="312"/>
      <c r="CP43" s="312"/>
      <c r="CQ43" s="312"/>
      <c r="CR43" s="313" t="str">
        <f>AD43</f>
        <v/>
      </c>
      <c r="CS43" s="313"/>
      <c r="CT43" s="313"/>
      <c r="CU43" s="313"/>
      <c r="CV43" s="312" t="str">
        <f>AH43</f>
        <v/>
      </c>
      <c r="CW43" s="312"/>
      <c r="CX43" s="312"/>
      <c r="CY43" s="312"/>
      <c r="CZ43" s="312" t="str">
        <f>AL43</f>
        <v/>
      </c>
      <c r="DA43" s="312"/>
      <c r="DB43" s="312"/>
      <c r="DC43" s="312"/>
      <c r="DD43" s="313" t="str">
        <f>AP43</f>
        <v/>
      </c>
      <c r="DE43" s="313"/>
      <c r="DF43" s="313"/>
      <c r="DG43" s="313"/>
      <c r="DH43" s="312" t="str">
        <f>AT43</f>
        <v/>
      </c>
      <c r="DI43" s="312"/>
      <c r="DJ43" s="312"/>
      <c r="DK43" s="312"/>
      <c r="DL43" s="314" t="str">
        <f>AX43</f>
        <v/>
      </c>
      <c r="DM43" s="314"/>
      <c r="DN43" s="314"/>
      <c r="DO43" s="314"/>
      <c r="DP43" s="313" t="str">
        <f>BB43</f>
        <v/>
      </c>
      <c r="DQ43" s="313"/>
      <c r="DR43" s="313"/>
      <c r="DS43" s="313"/>
      <c r="DT43" s="315" t="str">
        <f>BF43</f>
        <v/>
      </c>
      <c r="DU43" s="315"/>
      <c r="DV43" s="315"/>
      <c r="DW43" s="315"/>
      <c r="DX43" s="311" t="str">
        <f>BJ43</f>
        <v/>
      </c>
      <c r="DY43" s="311"/>
      <c r="DZ43" s="311"/>
      <c r="EA43" s="311"/>
      <c r="EC43" s="367"/>
      <c r="ED43" s="338"/>
      <c r="EE43" s="338"/>
      <c r="EF43" s="338"/>
      <c r="EG43" s="292"/>
      <c r="EH43" s="292"/>
      <c r="EI43" s="292"/>
      <c r="EJ43" s="292"/>
      <c r="EK43" s="292"/>
      <c r="EL43" s="292"/>
      <c r="EM43" s="292"/>
      <c r="EN43" s="292"/>
      <c r="EO43" s="292"/>
      <c r="EP43" s="292"/>
      <c r="EQ43" s="292"/>
      <c r="ER43" s="292"/>
      <c r="ES43" s="292"/>
      <c r="ET43" s="335"/>
      <c r="EU43" s="335"/>
      <c r="EV43" s="335"/>
      <c r="EW43" s="335"/>
      <c r="EX43" s="326" t="str">
        <f>V43</f>
        <v/>
      </c>
      <c r="EY43" s="326"/>
      <c r="EZ43" s="326"/>
      <c r="FA43" s="326"/>
      <c r="FB43" s="312" t="str">
        <f>Z43</f>
        <v/>
      </c>
      <c r="FC43" s="312"/>
      <c r="FD43" s="312"/>
      <c r="FE43" s="312"/>
      <c r="FF43" s="313" t="str">
        <f>AD43</f>
        <v/>
      </c>
      <c r="FG43" s="313"/>
      <c r="FH43" s="313"/>
      <c r="FI43" s="313"/>
      <c r="FJ43" s="312" t="str">
        <f>AH43</f>
        <v/>
      </c>
      <c r="FK43" s="312"/>
      <c r="FL43" s="312"/>
      <c r="FM43" s="312"/>
      <c r="FN43" s="312" t="str">
        <f>AL43</f>
        <v/>
      </c>
      <c r="FO43" s="312"/>
      <c r="FP43" s="312"/>
      <c r="FQ43" s="312"/>
      <c r="FR43" s="313" t="str">
        <f>AP43</f>
        <v/>
      </c>
      <c r="FS43" s="313"/>
      <c r="FT43" s="313"/>
      <c r="FU43" s="313"/>
      <c r="FV43" s="312" t="str">
        <f>AT43</f>
        <v/>
      </c>
      <c r="FW43" s="312"/>
      <c r="FX43" s="312"/>
      <c r="FY43" s="312"/>
      <c r="FZ43" s="314" t="str">
        <f>AX43</f>
        <v/>
      </c>
      <c r="GA43" s="314"/>
      <c r="GB43" s="314"/>
      <c r="GC43" s="314"/>
      <c r="GD43" s="313" t="str">
        <f>BB43</f>
        <v/>
      </c>
      <c r="GE43" s="313"/>
      <c r="GF43" s="313"/>
      <c r="GG43" s="313"/>
      <c r="GH43" s="315" t="str">
        <f>BF43</f>
        <v/>
      </c>
      <c r="GI43" s="315"/>
      <c r="GJ43" s="315"/>
      <c r="GK43" s="315"/>
      <c r="GL43" s="311" t="str">
        <f>BJ43</f>
        <v/>
      </c>
      <c r="GM43" s="311"/>
      <c r="GN43" s="311"/>
      <c r="GO43" s="311"/>
      <c r="GP43" s="132"/>
      <c r="GR43" s="337"/>
      <c r="GS43" s="337"/>
      <c r="GT43" s="337"/>
      <c r="GU43" s="337"/>
      <c r="GV43" s="337"/>
      <c r="GW43" s="337"/>
    </row>
    <row r="44" spans="2:205" ht="5" customHeight="1">
      <c r="B44" s="338"/>
      <c r="C44" s="338"/>
      <c r="D44" s="338"/>
      <c r="E44" s="292" t="s">
        <v>163</v>
      </c>
      <c r="F44" s="292"/>
      <c r="G44" s="292"/>
      <c r="H44" s="292"/>
      <c r="I44" s="292"/>
      <c r="J44" s="292"/>
      <c r="K44" s="292"/>
      <c r="L44" s="292"/>
      <c r="M44" s="292"/>
      <c r="N44" s="292"/>
      <c r="O44" s="292"/>
      <c r="P44" s="292"/>
      <c r="Q44" s="292"/>
      <c r="R44" s="335">
        <v>13</v>
      </c>
      <c r="S44" s="335"/>
      <c r="T44" s="335"/>
      <c r="U44" s="335"/>
      <c r="V44" s="327"/>
      <c r="W44" s="327"/>
      <c r="X44" s="327"/>
      <c r="Y44" s="327"/>
      <c r="Z44" s="328"/>
      <c r="AA44" s="328"/>
      <c r="AB44" s="328"/>
      <c r="AC44" s="328"/>
      <c r="AD44" s="327"/>
      <c r="AE44" s="327"/>
      <c r="AF44" s="327"/>
      <c r="AG44" s="327"/>
      <c r="AH44" s="328"/>
      <c r="AI44" s="328"/>
      <c r="AJ44" s="328"/>
      <c r="AK44" s="328"/>
      <c r="AL44" s="328"/>
      <c r="AM44" s="328"/>
      <c r="AN44" s="328"/>
      <c r="AO44" s="328"/>
      <c r="AP44" s="327"/>
      <c r="AQ44" s="327"/>
      <c r="AR44" s="327"/>
      <c r="AS44" s="327"/>
      <c r="AT44" s="328"/>
      <c r="AU44" s="328"/>
      <c r="AV44" s="328"/>
      <c r="AW44" s="328"/>
      <c r="AX44" s="329"/>
      <c r="AY44" s="329"/>
      <c r="AZ44" s="329"/>
      <c r="BA44" s="329"/>
      <c r="BB44" s="327"/>
      <c r="BC44" s="327"/>
      <c r="BD44" s="327"/>
      <c r="BE44" s="327"/>
      <c r="BF44" s="330"/>
      <c r="BG44" s="330"/>
      <c r="BH44" s="330"/>
      <c r="BI44" s="330"/>
      <c r="BJ44" s="331"/>
      <c r="BK44" s="331"/>
      <c r="BL44" s="331"/>
      <c r="BM44" s="331"/>
      <c r="BO44" s="377"/>
      <c r="BP44" s="338"/>
      <c r="BQ44" s="338"/>
      <c r="BR44" s="338"/>
      <c r="BS44" s="292" t="s">
        <v>163</v>
      </c>
      <c r="BT44" s="292"/>
      <c r="BU44" s="292"/>
      <c r="BV44" s="292"/>
      <c r="BW44" s="292"/>
      <c r="BX44" s="292"/>
      <c r="BY44" s="292"/>
      <c r="BZ44" s="292"/>
      <c r="CA44" s="292"/>
      <c r="CB44" s="292"/>
      <c r="CC44" s="292"/>
      <c r="CD44" s="292"/>
      <c r="CE44" s="292"/>
      <c r="CF44" s="335">
        <v>13</v>
      </c>
      <c r="CG44" s="335"/>
      <c r="CH44" s="335"/>
      <c r="CI44" s="335"/>
      <c r="CJ44" s="333">
        <v>179</v>
      </c>
      <c r="CK44" s="333"/>
      <c r="CL44" s="333"/>
      <c r="CM44" s="333"/>
      <c r="CN44" s="328"/>
      <c r="CO44" s="328"/>
      <c r="CP44" s="328"/>
      <c r="CQ44" s="328"/>
      <c r="CR44" s="327"/>
      <c r="CS44" s="327"/>
      <c r="CT44" s="327"/>
      <c r="CU44" s="327"/>
      <c r="CV44" s="328"/>
      <c r="CW44" s="328"/>
      <c r="CX44" s="328"/>
      <c r="CY44" s="328"/>
      <c r="CZ44" s="328"/>
      <c r="DA44" s="328"/>
      <c r="DB44" s="328"/>
      <c r="DC44" s="328"/>
      <c r="DD44" s="327"/>
      <c r="DE44" s="327"/>
      <c r="DF44" s="327"/>
      <c r="DG44" s="327"/>
      <c r="DH44" s="328"/>
      <c r="DI44" s="328"/>
      <c r="DJ44" s="328"/>
      <c r="DK44" s="328"/>
      <c r="DL44" s="329"/>
      <c r="DM44" s="329"/>
      <c r="DN44" s="329"/>
      <c r="DO44" s="329"/>
      <c r="DP44" s="327"/>
      <c r="DQ44" s="327"/>
      <c r="DR44" s="327"/>
      <c r="DS44" s="327"/>
      <c r="DT44" s="330"/>
      <c r="DU44" s="330"/>
      <c r="DV44" s="330"/>
      <c r="DW44" s="330"/>
      <c r="DX44" s="331"/>
      <c r="DY44" s="331"/>
      <c r="DZ44" s="331"/>
      <c r="EA44" s="331"/>
      <c r="EC44" s="367"/>
      <c r="ED44" s="338"/>
      <c r="EE44" s="338"/>
      <c r="EF44" s="338"/>
      <c r="EG44" s="292" t="s">
        <v>163</v>
      </c>
      <c r="EH44" s="292"/>
      <c r="EI44" s="292"/>
      <c r="EJ44" s="292"/>
      <c r="EK44" s="292"/>
      <c r="EL44" s="292"/>
      <c r="EM44" s="292"/>
      <c r="EN44" s="292"/>
      <c r="EO44" s="292"/>
      <c r="EP44" s="292"/>
      <c r="EQ44" s="292"/>
      <c r="ER44" s="292"/>
      <c r="ES44" s="292"/>
      <c r="ET44" s="335">
        <v>13</v>
      </c>
      <c r="EU44" s="335"/>
      <c r="EV44" s="335"/>
      <c r="EW44" s="335"/>
      <c r="EX44" s="333"/>
      <c r="EY44" s="333"/>
      <c r="EZ44" s="333"/>
      <c r="FA44" s="333"/>
      <c r="FB44" s="328"/>
      <c r="FC44" s="328"/>
      <c r="FD44" s="328"/>
      <c r="FE44" s="328"/>
      <c r="FF44" s="327"/>
      <c r="FG44" s="327"/>
      <c r="FH44" s="327"/>
      <c r="FI44" s="327"/>
      <c r="FJ44" s="328"/>
      <c r="FK44" s="328"/>
      <c r="FL44" s="328"/>
      <c r="FM44" s="328"/>
      <c r="FN44" s="328"/>
      <c r="FO44" s="328"/>
      <c r="FP44" s="328"/>
      <c r="FQ44" s="328"/>
      <c r="FR44" s="327"/>
      <c r="FS44" s="327"/>
      <c r="FT44" s="327"/>
      <c r="FU44" s="327"/>
      <c r="FV44" s="328"/>
      <c r="FW44" s="328"/>
      <c r="FX44" s="328"/>
      <c r="FY44" s="328"/>
      <c r="FZ44" s="329"/>
      <c r="GA44" s="329"/>
      <c r="GB44" s="329"/>
      <c r="GC44" s="329"/>
      <c r="GD44" s="327"/>
      <c r="GE44" s="327"/>
      <c r="GF44" s="327"/>
      <c r="GG44" s="327"/>
      <c r="GH44" s="330"/>
      <c r="GI44" s="330"/>
      <c r="GJ44" s="330"/>
      <c r="GK44" s="330"/>
      <c r="GL44" s="331"/>
      <c r="GM44" s="331"/>
      <c r="GN44" s="331"/>
      <c r="GO44" s="331"/>
      <c r="GP44" s="132"/>
      <c r="GR44" s="337"/>
      <c r="GS44" s="337"/>
      <c r="GT44" s="337"/>
      <c r="GU44" s="337"/>
      <c r="GV44" s="337"/>
      <c r="GW44" s="337"/>
    </row>
    <row r="45" spans="2:205" ht="10.25" customHeight="1">
      <c r="B45" s="338"/>
      <c r="C45" s="338"/>
      <c r="D45" s="338"/>
      <c r="E45" s="292"/>
      <c r="F45" s="292"/>
      <c r="G45" s="292"/>
      <c r="H45" s="292"/>
      <c r="I45" s="292"/>
      <c r="J45" s="292"/>
      <c r="K45" s="292"/>
      <c r="L45" s="292"/>
      <c r="M45" s="292"/>
      <c r="N45" s="292"/>
      <c r="O45" s="292"/>
      <c r="P45" s="292"/>
      <c r="Q45" s="292"/>
      <c r="R45" s="335"/>
      <c r="S45" s="335"/>
      <c r="T45" s="335"/>
      <c r="U45" s="335"/>
      <c r="V45" s="313" t="str">
        <f>入力シート!Z27</f>
        <v/>
      </c>
      <c r="W45" s="313"/>
      <c r="X45" s="313"/>
      <c r="Y45" s="313"/>
      <c r="Z45" s="312" t="str">
        <f>入力シート!AA27</f>
        <v/>
      </c>
      <c r="AA45" s="312"/>
      <c r="AB45" s="312"/>
      <c r="AC45" s="312"/>
      <c r="AD45" s="313" t="str">
        <f>入力シート!AB27</f>
        <v/>
      </c>
      <c r="AE45" s="313"/>
      <c r="AF45" s="313"/>
      <c r="AG45" s="313"/>
      <c r="AH45" s="312" t="str">
        <f>入力シート!AC27</f>
        <v/>
      </c>
      <c r="AI45" s="312"/>
      <c r="AJ45" s="312"/>
      <c r="AK45" s="312"/>
      <c r="AL45" s="312" t="str">
        <f>入力シート!AD27</f>
        <v/>
      </c>
      <c r="AM45" s="312"/>
      <c r="AN45" s="312"/>
      <c r="AO45" s="312"/>
      <c r="AP45" s="313" t="str">
        <f>入力シート!AE27</f>
        <v/>
      </c>
      <c r="AQ45" s="313"/>
      <c r="AR45" s="313"/>
      <c r="AS45" s="313"/>
      <c r="AT45" s="312" t="str">
        <f>入力シート!AF27</f>
        <v/>
      </c>
      <c r="AU45" s="312"/>
      <c r="AV45" s="312"/>
      <c r="AW45" s="312"/>
      <c r="AX45" s="314" t="str">
        <f>入力シート!AG27</f>
        <v/>
      </c>
      <c r="AY45" s="314"/>
      <c r="AZ45" s="314"/>
      <c r="BA45" s="314"/>
      <c r="BB45" s="313" t="str">
        <f>入力シート!AH27</f>
        <v/>
      </c>
      <c r="BC45" s="313"/>
      <c r="BD45" s="313"/>
      <c r="BE45" s="313"/>
      <c r="BF45" s="315" t="str">
        <f>入力シート!AI27</f>
        <v/>
      </c>
      <c r="BG45" s="315"/>
      <c r="BH45" s="315"/>
      <c r="BI45" s="315"/>
      <c r="BJ45" s="311" t="str">
        <f>入力シート!AJ27</f>
        <v/>
      </c>
      <c r="BK45" s="311"/>
      <c r="BL45" s="311"/>
      <c r="BM45" s="311"/>
      <c r="BO45" s="377"/>
      <c r="BP45" s="338"/>
      <c r="BQ45" s="338"/>
      <c r="BR45" s="338"/>
      <c r="BS45" s="292"/>
      <c r="BT45" s="292"/>
      <c r="BU45" s="292"/>
      <c r="BV45" s="292"/>
      <c r="BW45" s="292"/>
      <c r="BX45" s="292"/>
      <c r="BY45" s="292"/>
      <c r="BZ45" s="292"/>
      <c r="CA45" s="292"/>
      <c r="CB45" s="292"/>
      <c r="CC45" s="292"/>
      <c r="CD45" s="292"/>
      <c r="CE45" s="292"/>
      <c r="CF45" s="335"/>
      <c r="CG45" s="335"/>
      <c r="CH45" s="335"/>
      <c r="CI45" s="335"/>
      <c r="CJ45" s="326" t="str">
        <f>V45</f>
        <v/>
      </c>
      <c r="CK45" s="326"/>
      <c r="CL45" s="326"/>
      <c r="CM45" s="326"/>
      <c r="CN45" s="312" t="str">
        <f>Z45</f>
        <v/>
      </c>
      <c r="CO45" s="312"/>
      <c r="CP45" s="312"/>
      <c r="CQ45" s="312"/>
      <c r="CR45" s="313" t="str">
        <f>AD45</f>
        <v/>
      </c>
      <c r="CS45" s="313"/>
      <c r="CT45" s="313"/>
      <c r="CU45" s="313"/>
      <c r="CV45" s="312" t="str">
        <f>AH45</f>
        <v/>
      </c>
      <c r="CW45" s="312"/>
      <c r="CX45" s="312"/>
      <c r="CY45" s="312"/>
      <c r="CZ45" s="312" t="str">
        <f>AL45</f>
        <v/>
      </c>
      <c r="DA45" s="312"/>
      <c r="DB45" s="312"/>
      <c r="DC45" s="312"/>
      <c r="DD45" s="313" t="str">
        <f>AP45</f>
        <v/>
      </c>
      <c r="DE45" s="313"/>
      <c r="DF45" s="313"/>
      <c r="DG45" s="313"/>
      <c r="DH45" s="312" t="str">
        <f>AT45</f>
        <v/>
      </c>
      <c r="DI45" s="312"/>
      <c r="DJ45" s="312"/>
      <c r="DK45" s="312"/>
      <c r="DL45" s="314" t="str">
        <f>AX45</f>
        <v/>
      </c>
      <c r="DM45" s="314"/>
      <c r="DN45" s="314"/>
      <c r="DO45" s="314"/>
      <c r="DP45" s="313" t="str">
        <f>BB45</f>
        <v/>
      </c>
      <c r="DQ45" s="313"/>
      <c r="DR45" s="313"/>
      <c r="DS45" s="313"/>
      <c r="DT45" s="315" t="str">
        <f>BF45</f>
        <v/>
      </c>
      <c r="DU45" s="315"/>
      <c r="DV45" s="315"/>
      <c r="DW45" s="315"/>
      <c r="DX45" s="311" t="str">
        <f>BJ45</f>
        <v/>
      </c>
      <c r="DY45" s="311"/>
      <c r="DZ45" s="311"/>
      <c r="EA45" s="311"/>
      <c r="EC45" s="367"/>
      <c r="ED45" s="338"/>
      <c r="EE45" s="338"/>
      <c r="EF45" s="338"/>
      <c r="EG45" s="292"/>
      <c r="EH45" s="292"/>
      <c r="EI45" s="292"/>
      <c r="EJ45" s="292"/>
      <c r="EK45" s="292"/>
      <c r="EL45" s="292"/>
      <c r="EM45" s="292"/>
      <c r="EN45" s="292"/>
      <c r="EO45" s="292"/>
      <c r="EP45" s="292"/>
      <c r="EQ45" s="292"/>
      <c r="ER45" s="292"/>
      <c r="ES45" s="292"/>
      <c r="ET45" s="335"/>
      <c r="EU45" s="335"/>
      <c r="EV45" s="335"/>
      <c r="EW45" s="335"/>
      <c r="EX45" s="326" t="str">
        <f>V45</f>
        <v/>
      </c>
      <c r="EY45" s="326"/>
      <c r="EZ45" s="326"/>
      <c r="FA45" s="326"/>
      <c r="FB45" s="312" t="str">
        <f>Z45</f>
        <v/>
      </c>
      <c r="FC45" s="312"/>
      <c r="FD45" s="312"/>
      <c r="FE45" s="312"/>
      <c r="FF45" s="313" t="str">
        <f>AD45</f>
        <v/>
      </c>
      <c r="FG45" s="313"/>
      <c r="FH45" s="313"/>
      <c r="FI45" s="313"/>
      <c r="FJ45" s="312" t="str">
        <f>AH45</f>
        <v/>
      </c>
      <c r="FK45" s="312"/>
      <c r="FL45" s="312"/>
      <c r="FM45" s="312"/>
      <c r="FN45" s="312" t="str">
        <f>AL45</f>
        <v/>
      </c>
      <c r="FO45" s="312"/>
      <c r="FP45" s="312"/>
      <c r="FQ45" s="312"/>
      <c r="FR45" s="313" t="str">
        <f>AP45</f>
        <v/>
      </c>
      <c r="FS45" s="313"/>
      <c r="FT45" s="313"/>
      <c r="FU45" s="313"/>
      <c r="FV45" s="312" t="str">
        <f>AT45</f>
        <v/>
      </c>
      <c r="FW45" s="312"/>
      <c r="FX45" s="312"/>
      <c r="FY45" s="312"/>
      <c r="FZ45" s="314" t="str">
        <f>AX45</f>
        <v/>
      </c>
      <c r="GA45" s="314"/>
      <c r="GB45" s="314"/>
      <c r="GC45" s="314"/>
      <c r="GD45" s="313" t="str">
        <f>BB45</f>
        <v/>
      </c>
      <c r="GE45" s="313"/>
      <c r="GF45" s="313"/>
      <c r="GG45" s="313"/>
      <c r="GH45" s="315" t="str">
        <f>BF45</f>
        <v/>
      </c>
      <c r="GI45" s="315"/>
      <c r="GJ45" s="315"/>
      <c r="GK45" s="315"/>
      <c r="GL45" s="311" t="str">
        <f>BJ45</f>
        <v/>
      </c>
      <c r="GM45" s="311"/>
      <c r="GN45" s="311"/>
      <c r="GO45" s="311"/>
      <c r="GP45" s="132"/>
      <c r="GR45" s="337"/>
      <c r="GS45" s="337"/>
      <c r="GT45" s="337"/>
      <c r="GU45" s="337"/>
      <c r="GV45" s="337"/>
      <c r="GW45" s="337"/>
    </row>
    <row r="46" spans="2:205" ht="5" customHeight="1">
      <c r="B46" s="338"/>
      <c r="C46" s="338"/>
      <c r="D46" s="338"/>
      <c r="E46" s="292" t="s">
        <v>165</v>
      </c>
      <c r="F46" s="292"/>
      <c r="G46" s="292"/>
      <c r="H46" s="292"/>
      <c r="I46" s="292"/>
      <c r="J46" s="292"/>
      <c r="K46" s="292"/>
      <c r="L46" s="292"/>
      <c r="M46" s="292"/>
      <c r="N46" s="292"/>
      <c r="O46" s="292"/>
      <c r="P46" s="292"/>
      <c r="Q46" s="292"/>
      <c r="R46" s="335">
        <v>14</v>
      </c>
      <c r="S46" s="335"/>
      <c r="T46" s="335"/>
      <c r="U46" s="335"/>
      <c r="V46" s="327"/>
      <c r="W46" s="327"/>
      <c r="X46" s="327"/>
      <c r="Y46" s="327"/>
      <c r="Z46" s="328"/>
      <c r="AA46" s="328"/>
      <c r="AB46" s="328"/>
      <c r="AC46" s="328"/>
      <c r="AD46" s="327"/>
      <c r="AE46" s="327"/>
      <c r="AF46" s="327"/>
      <c r="AG46" s="327"/>
      <c r="AH46" s="328"/>
      <c r="AI46" s="328"/>
      <c r="AJ46" s="328"/>
      <c r="AK46" s="328"/>
      <c r="AL46" s="328"/>
      <c r="AM46" s="328"/>
      <c r="AN46" s="328"/>
      <c r="AO46" s="328"/>
      <c r="AP46" s="327"/>
      <c r="AQ46" s="327"/>
      <c r="AR46" s="327"/>
      <c r="AS46" s="327"/>
      <c r="AT46" s="328"/>
      <c r="AU46" s="328"/>
      <c r="AV46" s="328"/>
      <c r="AW46" s="328"/>
      <c r="AX46" s="329"/>
      <c r="AY46" s="329"/>
      <c r="AZ46" s="329"/>
      <c r="BA46" s="329"/>
      <c r="BB46" s="327"/>
      <c r="BC46" s="327"/>
      <c r="BD46" s="327"/>
      <c r="BE46" s="327"/>
      <c r="BF46" s="330"/>
      <c r="BG46" s="330"/>
      <c r="BH46" s="330"/>
      <c r="BI46" s="330"/>
      <c r="BJ46" s="331"/>
      <c r="BK46" s="331"/>
      <c r="BL46" s="331"/>
      <c r="BM46" s="331"/>
      <c r="BO46" s="377"/>
      <c r="BP46" s="338"/>
      <c r="BQ46" s="338"/>
      <c r="BR46" s="338"/>
      <c r="BS46" s="292" t="s">
        <v>165</v>
      </c>
      <c r="BT46" s="292"/>
      <c r="BU46" s="292"/>
      <c r="BV46" s="292"/>
      <c r="BW46" s="292"/>
      <c r="BX46" s="292"/>
      <c r="BY46" s="292"/>
      <c r="BZ46" s="292"/>
      <c r="CA46" s="292"/>
      <c r="CB46" s="292"/>
      <c r="CC46" s="292"/>
      <c r="CD46" s="292"/>
      <c r="CE46" s="292"/>
      <c r="CF46" s="335">
        <v>14</v>
      </c>
      <c r="CG46" s="335"/>
      <c r="CH46" s="335"/>
      <c r="CI46" s="335"/>
      <c r="CJ46" s="333">
        <v>190</v>
      </c>
      <c r="CK46" s="333"/>
      <c r="CL46" s="333"/>
      <c r="CM46" s="333"/>
      <c r="CN46" s="328"/>
      <c r="CO46" s="328"/>
      <c r="CP46" s="328"/>
      <c r="CQ46" s="328"/>
      <c r="CR46" s="327"/>
      <c r="CS46" s="327"/>
      <c r="CT46" s="327"/>
      <c r="CU46" s="327"/>
      <c r="CV46" s="328"/>
      <c r="CW46" s="328"/>
      <c r="CX46" s="328"/>
      <c r="CY46" s="328"/>
      <c r="CZ46" s="328"/>
      <c r="DA46" s="328"/>
      <c r="DB46" s="328"/>
      <c r="DC46" s="328"/>
      <c r="DD46" s="327"/>
      <c r="DE46" s="327"/>
      <c r="DF46" s="327"/>
      <c r="DG46" s="327"/>
      <c r="DH46" s="328"/>
      <c r="DI46" s="328"/>
      <c r="DJ46" s="328"/>
      <c r="DK46" s="328"/>
      <c r="DL46" s="329"/>
      <c r="DM46" s="329"/>
      <c r="DN46" s="329"/>
      <c r="DO46" s="329"/>
      <c r="DP46" s="327"/>
      <c r="DQ46" s="327"/>
      <c r="DR46" s="327"/>
      <c r="DS46" s="327"/>
      <c r="DT46" s="330"/>
      <c r="DU46" s="330"/>
      <c r="DV46" s="330"/>
      <c r="DW46" s="330"/>
      <c r="DX46" s="331"/>
      <c r="DY46" s="331"/>
      <c r="DZ46" s="331"/>
      <c r="EA46" s="331"/>
      <c r="EC46" s="367"/>
      <c r="ED46" s="338"/>
      <c r="EE46" s="338"/>
      <c r="EF46" s="338"/>
      <c r="EG46" s="292" t="s">
        <v>165</v>
      </c>
      <c r="EH46" s="292"/>
      <c r="EI46" s="292"/>
      <c r="EJ46" s="292"/>
      <c r="EK46" s="292"/>
      <c r="EL46" s="292"/>
      <c r="EM46" s="292"/>
      <c r="EN46" s="292"/>
      <c r="EO46" s="292"/>
      <c r="EP46" s="292"/>
      <c r="EQ46" s="292"/>
      <c r="ER46" s="292"/>
      <c r="ES46" s="292"/>
      <c r="ET46" s="335">
        <v>14</v>
      </c>
      <c r="EU46" s="335"/>
      <c r="EV46" s="335"/>
      <c r="EW46" s="335"/>
      <c r="EX46" s="333"/>
      <c r="EY46" s="333"/>
      <c r="EZ46" s="333"/>
      <c r="FA46" s="333"/>
      <c r="FB46" s="328"/>
      <c r="FC46" s="328"/>
      <c r="FD46" s="328"/>
      <c r="FE46" s="328"/>
      <c r="FF46" s="327"/>
      <c r="FG46" s="327"/>
      <c r="FH46" s="327"/>
      <c r="FI46" s="327"/>
      <c r="FJ46" s="328"/>
      <c r="FK46" s="328"/>
      <c r="FL46" s="328"/>
      <c r="FM46" s="328"/>
      <c r="FN46" s="328"/>
      <c r="FO46" s="328"/>
      <c r="FP46" s="328"/>
      <c r="FQ46" s="328"/>
      <c r="FR46" s="327"/>
      <c r="FS46" s="327"/>
      <c r="FT46" s="327"/>
      <c r="FU46" s="327"/>
      <c r="FV46" s="328"/>
      <c r="FW46" s="328"/>
      <c r="FX46" s="328"/>
      <c r="FY46" s="328"/>
      <c r="FZ46" s="329"/>
      <c r="GA46" s="329"/>
      <c r="GB46" s="329"/>
      <c r="GC46" s="329"/>
      <c r="GD46" s="327"/>
      <c r="GE46" s="327"/>
      <c r="GF46" s="327"/>
      <c r="GG46" s="327"/>
      <c r="GH46" s="330"/>
      <c r="GI46" s="330"/>
      <c r="GJ46" s="330"/>
      <c r="GK46" s="330"/>
      <c r="GL46" s="331"/>
      <c r="GM46" s="331"/>
      <c r="GN46" s="331"/>
      <c r="GO46" s="331"/>
      <c r="GP46" s="132"/>
      <c r="GR46" s="337"/>
      <c r="GS46" s="337"/>
      <c r="GT46" s="337"/>
      <c r="GU46" s="337"/>
      <c r="GV46" s="337"/>
      <c r="GW46" s="337"/>
    </row>
    <row r="47" spans="2:205" ht="10.25" customHeight="1">
      <c r="B47" s="338"/>
      <c r="C47" s="338"/>
      <c r="D47" s="338"/>
      <c r="E47" s="292"/>
      <c r="F47" s="292"/>
      <c r="G47" s="292"/>
      <c r="H47" s="292"/>
      <c r="I47" s="292"/>
      <c r="J47" s="292"/>
      <c r="K47" s="292"/>
      <c r="L47" s="292"/>
      <c r="M47" s="292"/>
      <c r="N47" s="292"/>
      <c r="O47" s="292"/>
      <c r="P47" s="292"/>
      <c r="Q47" s="292"/>
      <c r="R47" s="335"/>
      <c r="S47" s="335"/>
      <c r="T47" s="335"/>
      <c r="U47" s="335"/>
      <c r="V47" s="313" t="str">
        <f>入力シート!Z28</f>
        <v/>
      </c>
      <c r="W47" s="313"/>
      <c r="X47" s="313"/>
      <c r="Y47" s="313"/>
      <c r="Z47" s="312" t="str">
        <f>入力シート!AA28</f>
        <v/>
      </c>
      <c r="AA47" s="312"/>
      <c r="AB47" s="312"/>
      <c r="AC47" s="312"/>
      <c r="AD47" s="313" t="str">
        <f>入力シート!AB28</f>
        <v/>
      </c>
      <c r="AE47" s="313"/>
      <c r="AF47" s="313"/>
      <c r="AG47" s="313"/>
      <c r="AH47" s="312" t="str">
        <f>入力シート!AC28</f>
        <v/>
      </c>
      <c r="AI47" s="312"/>
      <c r="AJ47" s="312"/>
      <c r="AK47" s="312"/>
      <c r="AL47" s="312" t="str">
        <f>入力シート!AD28</f>
        <v/>
      </c>
      <c r="AM47" s="312"/>
      <c r="AN47" s="312"/>
      <c r="AO47" s="312"/>
      <c r="AP47" s="313" t="str">
        <f>入力シート!AE28</f>
        <v/>
      </c>
      <c r="AQ47" s="313"/>
      <c r="AR47" s="313"/>
      <c r="AS47" s="313"/>
      <c r="AT47" s="312" t="str">
        <f>入力シート!AF28</f>
        <v/>
      </c>
      <c r="AU47" s="312"/>
      <c r="AV47" s="312"/>
      <c r="AW47" s="312"/>
      <c r="AX47" s="314" t="str">
        <f>入力シート!AG28</f>
        <v/>
      </c>
      <c r="AY47" s="314"/>
      <c r="AZ47" s="314"/>
      <c r="BA47" s="314"/>
      <c r="BB47" s="313" t="str">
        <f>入力シート!AH28</f>
        <v/>
      </c>
      <c r="BC47" s="313"/>
      <c r="BD47" s="313"/>
      <c r="BE47" s="313"/>
      <c r="BF47" s="315" t="str">
        <f>入力シート!AI28</f>
        <v/>
      </c>
      <c r="BG47" s="315"/>
      <c r="BH47" s="315"/>
      <c r="BI47" s="315"/>
      <c r="BJ47" s="311" t="str">
        <f>入力シート!AJ28</f>
        <v/>
      </c>
      <c r="BK47" s="311"/>
      <c r="BL47" s="311"/>
      <c r="BM47" s="311"/>
      <c r="BO47" s="377"/>
      <c r="BP47" s="338"/>
      <c r="BQ47" s="338"/>
      <c r="BR47" s="338"/>
      <c r="BS47" s="292"/>
      <c r="BT47" s="292"/>
      <c r="BU47" s="292"/>
      <c r="BV47" s="292"/>
      <c r="BW47" s="292"/>
      <c r="BX47" s="292"/>
      <c r="BY47" s="292"/>
      <c r="BZ47" s="292"/>
      <c r="CA47" s="292"/>
      <c r="CB47" s="292"/>
      <c r="CC47" s="292"/>
      <c r="CD47" s="292"/>
      <c r="CE47" s="292"/>
      <c r="CF47" s="335"/>
      <c r="CG47" s="335"/>
      <c r="CH47" s="335"/>
      <c r="CI47" s="335"/>
      <c r="CJ47" s="326" t="str">
        <f>V47</f>
        <v/>
      </c>
      <c r="CK47" s="326"/>
      <c r="CL47" s="326"/>
      <c r="CM47" s="326"/>
      <c r="CN47" s="312" t="str">
        <f>Z47</f>
        <v/>
      </c>
      <c r="CO47" s="312"/>
      <c r="CP47" s="312"/>
      <c r="CQ47" s="312"/>
      <c r="CR47" s="313" t="str">
        <f>AD47</f>
        <v/>
      </c>
      <c r="CS47" s="313"/>
      <c r="CT47" s="313"/>
      <c r="CU47" s="313"/>
      <c r="CV47" s="312" t="str">
        <f>AH47</f>
        <v/>
      </c>
      <c r="CW47" s="312"/>
      <c r="CX47" s="312"/>
      <c r="CY47" s="312"/>
      <c r="CZ47" s="312" t="str">
        <f>AL47</f>
        <v/>
      </c>
      <c r="DA47" s="312"/>
      <c r="DB47" s="312"/>
      <c r="DC47" s="312"/>
      <c r="DD47" s="313" t="str">
        <f>AP47</f>
        <v/>
      </c>
      <c r="DE47" s="313"/>
      <c r="DF47" s="313"/>
      <c r="DG47" s="313"/>
      <c r="DH47" s="312" t="str">
        <f>AT47</f>
        <v/>
      </c>
      <c r="DI47" s="312"/>
      <c r="DJ47" s="312"/>
      <c r="DK47" s="312"/>
      <c r="DL47" s="314" t="str">
        <f>AX47</f>
        <v/>
      </c>
      <c r="DM47" s="314"/>
      <c r="DN47" s="314"/>
      <c r="DO47" s="314"/>
      <c r="DP47" s="313" t="str">
        <f>BB47</f>
        <v/>
      </c>
      <c r="DQ47" s="313"/>
      <c r="DR47" s="313"/>
      <c r="DS47" s="313"/>
      <c r="DT47" s="315" t="str">
        <f>BF47</f>
        <v/>
      </c>
      <c r="DU47" s="315"/>
      <c r="DV47" s="315"/>
      <c r="DW47" s="315"/>
      <c r="DX47" s="311" t="str">
        <f>BJ47</f>
        <v/>
      </c>
      <c r="DY47" s="311"/>
      <c r="DZ47" s="311"/>
      <c r="EA47" s="311"/>
      <c r="EC47" s="367"/>
      <c r="ED47" s="338"/>
      <c r="EE47" s="338"/>
      <c r="EF47" s="338"/>
      <c r="EG47" s="292"/>
      <c r="EH47" s="292"/>
      <c r="EI47" s="292"/>
      <c r="EJ47" s="292"/>
      <c r="EK47" s="292"/>
      <c r="EL47" s="292"/>
      <c r="EM47" s="292"/>
      <c r="EN47" s="292"/>
      <c r="EO47" s="292"/>
      <c r="EP47" s="292"/>
      <c r="EQ47" s="292"/>
      <c r="ER47" s="292"/>
      <c r="ES47" s="292"/>
      <c r="ET47" s="335"/>
      <c r="EU47" s="335"/>
      <c r="EV47" s="335"/>
      <c r="EW47" s="335"/>
      <c r="EX47" s="326" t="str">
        <f>V47</f>
        <v/>
      </c>
      <c r="EY47" s="326"/>
      <c r="EZ47" s="326"/>
      <c r="FA47" s="326"/>
      <c r="FB47" s="312" t="str">
        <f>Z47</f>
        <v/>
      </c>
      <c r="FC47" s="312"/>
      <c r="FD47" s="312"/>
      <c r="FE47" s="312"/>
      <c r="FF47" s="313" t="str">
        <f>AD47</f>
        <v/>
      </c>
      <c r="FG47" s="313"/>
      <c r="FH47" s="313"/>
      <c r="FI47" s="313"/>
      <c r="FJ47" s="312" t="str">
        <f>AH47</f>
        <v/>
      </c>
      <c r="FK47" s="312"/>
      <c r="FL47" s="312"/>
      <c r="FM47" s="312"/>
      <c r="FN47" s="312" t="str">
        <f>AL47</f>
        <v/>
      </c>
      <c r="FO47" s="312"/>
      <c r="FP47" s="312"/>
      <c r="FQ47" s="312"/>
      <c r="FR47" s="313" t="str">
        <f>AP47</f>
        <v/>
      </c>
      <c r="FS47" s="313"/>
      <c r="FT47" s="313"/>
      <c r="FU47" s="313"/>
      <c r="FV47" s="312" t="str">
        <f>AT47</f>
        <v/>
      </c>
      <c r="FW47" s="312"/>
      <c r="FX47" s="312"/>
      <c r="FY47" s="312"/>
      <c r="FZ47" s="314" t="str">
        <f>AX47</f>
        <v/>
      </c>
      <c r="GA47" s="314"/>
      <c r="GB47" s="314"/>
      <c r="GC47" s="314"/>
      <c r="GD47" s="313" t="str">
        <f>BB47</f>
        <v/>
      </c>
      <c r="GE47" s="313"/>
      <c r="GF47" s="313"/>
      <c r="GG47" s="313"/>
      <c r="GH47" s="315" t="str">
        <f>BF47</f>
        <v/>
      </c>
      <c r="GI47" s="315"/>
      <c r="GJ47" s="315"/>
      <c r="GK47" s="315"/>
      <c r="GL47" s="311" t="str">
        <f>BJ47</f>
        <v/>
      </c>
      <c r="GM47" s="311"/>
      <c r="GN47" s="311"/>
      <c r="GO47" s="311"/>
      <c r="GP47" s="132"/>
      <c r="GR47" s="337"/>
      <c r="GS47" s="337"/>
      <c r="GT47" s="337"/>
      <c r="GU47" s="337"/>
      <c r="GV47" s="337"/>
      <c r="GW47" s="337"/>
    </row>
    <row r="48" spans="2:205" ht="5" customHeight="1">
      <c r="B48" s="338"/>
      <c r="C48" s="338"/>
      <c r="D48" s="338"/>
      <c r="E48" s="334" t="s">
        <v>274</v>
      </c>
      <c r="F48" s="334"/>
      <c r="G48" s="334"/>
      <c r="H48" s="334"/>
      <c r="I48" s="334"/>
      <c r="J48" s="334"/>
      <c r="K48" s="334"/>
      <c r="L48" s="334"/>
      <c r="M48" s="334"/>
      <c r="N48" s="334"/>
      <c r="O48" s="334"/>
      <c r="P48" s="334"/>
      <c r="Q48" s="334"/>
      <c r="R48" s="332">
        <v>15</v>
      </c>
      <c r="S48" s="332"/>
      <c r="T48" s="332"/>
      <c r="U48" s="332"/>
      <c r="V48" s="327"/>
      <c r="W48" s="327"/>
      <c r="X48" s="327"/>
      <c r="Y48" s="327"/>
      <c r="Z48" s="328"/>
      <c r="AA48" s="328"/>
      <c r="AB48" s="328"/>
      <c r="AC48" s="328"/>
      <c r="AD48" s="327"/>
      <c r="AE48" s="327"/>
      <c r="AF48" s="327"/>
      <c r="AG48" s="327"/>
      <c r="AH48" s="328"/>
      <c r="AI48" s="328"/>
      <c r="AJ48" s="328"/>
      <c r="AK48" s="328"/>
      <c r="AL48" s="328"/>
      <c r="AM48" s="328"/>
      <c r="AN48" s="328"/>
      <c r="AO48" s="328"/>
      <c r="AP48" s="327"/>
      <c r="AQ48" s="327"/>
      <c r="AR48" s="327"/>
      <c r="AS48" s="327"/>
      <c r="AT48" s="328"/>
      <c r="AU48" s="328"/>
      <c r="AV48" s="328"/>
      <c r="AW48" s="328"/>
      <c r="AX48" s="329"/>
      <c r="AY48" s="329"/>
      <c r="AZ48" s="329"/>
      <c r="BA48" s="329"/>
      <c r="BB48" s="327"/>
      <c r="BC48" s="327"/>
      <c r="BD48" s="327"/>
      <c r="BE48" s="327"/>
      <c r="BF48" s="330"/>
      <c r="BG48" s="330"/>
      <c r="BH48" s="330"/>
      <c r="BI48" s="330"/>
      <c r="BJ48" s="331"/>
      <c r="BK48" s="331"/>
      <c r="BL48" s="331"/>
      <c r="BM48" s="331"/>
      <c r="BO48" s="377"/>
      <c r="BP48" s="338"/>
      <c r="BQ48" s="338"/>
      <c r="BR48" s="338"/>
      <c r="BS48" s="334" t="s">
        <v>274</v>
      </c>
      <c r="BT48" s="334"/>
      <c r="BU48" s="334"/>
      <c r="BV48" s="334"/>
      <c r="BW48" s="334"/>
      <c r="BX48" s="334"/>
      <c r="BY48" s="334"/>
      <c r="BZ48" s="334"/>
      <c r="CA48" s="334"/>
      <c r="CB48" s="334"/>
      <c r="CC48" s="334"/>
      <c r="CD48" s="334"/>
      <c r="CE48" s="334"/>
      <c r="CF48" s="332">
        <v>15</v>
      </c>
      <c r="CG48" s="332"/>
      <c r="CH48" s="332"/>
      <c r="CI48" s="332"/>
      <c r="CJ48" s="333">
        <v>201</v>
      </c>
      <c r="CK48" s="333"/>
      <c r="CL48" s="333"/>
      <c r="CM48" s="333"/>
      <c r="CN48" s="328"/>
      <c r="CO48" s="328"/>
      <c r="CP48" s="328"/>
      <c r="CQ48" s="328"/>
      <c r="CR48" s="327"/>
      <c r="CS48" s="327"/>
      <c r="CT48" s="327"/>
      <c r="CU48" s="327"/>
      <c r="CV48" s="328"/>
      <c r="CW48" s="328"/>
      <c r="CX48" s="328"/>
      <c r="CY48" s="328"/>
      <c r="CZ48" s="328"/>
      <c r="DA48" s="328"/>
      <c r="DB48" s="328"/>
      <c r="DC48" s="328"/>
      <c r="DD48" s="327"/>
      <c r="DE48" s="327"/>
      <c r="DF48" s="327"/>
      <c r="DG48" s="327"/>
      <c r="DH48" s="328"/>
      <c r="DI48" s="328"/>
      <c r="DJ48" s="328"/>
      <c r="DK48" s="328"/>
      <c r="DL48" s="329"/>
      <c r="DM48" s="329"/>
      <c r="DN48" s="329"/>
      <c r="DO48" s="329"/>
      <c r="DP48" s="327"/>
      <c r="DQ48" s="327"/>
      <c r="DR48" s="327"/>
      <c r="DS48" s="327"/>
      <c r="DT48" s="330"/>
      <c r="DU48" s="330"/>
      <c r="DV48" s="330"/>
      <c r="DW48" s="330"/>
      <c r="DX48" s="331"/>
      <c r="DY48" s="331"/>
      <c r="DZ48" s="331"/>
      <c r="EA48" s="331"/>
      <c r="EC48" s="367"/>
      <c r="ED48" s="338"/>
      <c r="EE48" s="338"/>
      <c r="EF48" s="338"/>
      <c r="EG48" s="334" t="s">
        <v>274</v>
      </c>
      <c r="EH48" s="334"/>
      <c r="EI48" s="334"/>
      <c r="EJ48" s="334"/>
      <c r="EK48" s="334"/>
      <c r="EL48" s="334"/>
      <c r="EM48" s="334"/>
      <c r="EN48" s="334"/>
      <c r="EO48" s="334"/>
      <c r="EP48" s="334"/>
      <c r="EQ48" s="334"/>
      <c r="ER48" s="334"/>
      <c r="ES48" s="334"/>
      <c r="ET48" s="332">
        <v>15</v>
      </c>
      <c r="EU48" s="332"/>
      <c r="EV48" s="332"/>
      <c r="EW48" s="332"/>
      <c r="EX48" s="333"/>
      <c r="EY48" s="333"/>
      <c r="EZ48" s="333"/>
      <c r="FA48" s="333"/>
      <c r="FB48" s="328"/>
      <c r="FC48" s="328"/>
      <c r="FD48" s="328"/>
      <c r="FE48" s="328"/>
      <c r="FF48" s="327"/>
      <c r="FG48" s="327"/>
      <c r="FH48" s="327"/>
      <c r="FI48" s="327"/>
      <c r="FJ48" s="328"/>
      <c r="FK48" s="328"/>
      <c r="FL48" s="328"/>
      <c r="FM48" s="328"/>
      <c r="FN48" s="328"/>
      <c r="FO48" s="328"/>
      <c r="FP48" s="328"/>
      <c r="FQ48" s="328"/>
      <c r="FR48" s="327"/>
      <c r="FS48" s="327"/>
      <c r="FT48" s="327"/>
      <c r="FU48" s="327"/>
      <c r="FV48" s="328"/>
      <c r="FW48" s="328"/>
      <c r="FX48" s="328"/>
      <c r="FY48" s="328"/>
      <c r="FZ48" s="329"/>
      <c r="GA48" s="329"/>
      <c r="GB48" s="329"/>
      <c r="GC48" s="329"/>
      <c r="GD48" s="327"/>
      <c r="GE48" s="327"/>
      <c r="GF48" s="327"/>
      <c r="GG48" s="327"/>
      <c r="GH48" s="330"/>
      <c r="GI48" s="330"/>
      <c r="GJ48" s="330"/>
      <c r="GK48" s="330"/>
      <c r="GL48" s="331"/>
      <c r="GM48" s="331"/>
      <c r="GN48" s="331"/>
      <c r="GO48" s="331"/>
      <c r="GP48" s="132"/>
      <c r="GR48" s="337"/>
      <c r="GS48" s="337"/>
      <c r="GT48" s="337"/>
      <c r="GU48" s="337"/>
      <c r="GV48" s="337"/>
      <c r="GW48" s="337"/>
    </row>
    <row r="49" spans="1:256" ht="10.25" customHeight="1">
      <c r="B49" s="338"/>
      <c r="C49" s="338"/>
      <c r="D49" s="338"/>
      <c r="E49" s="334"/>
      <c r="F49" s="334"/>
      <c r="G49" s="334"/>
      <c r="H49" s="334"/>
      <c r="I49" s="334"/>
      <c r="J49" s="334"/>
      <c r="K49" s="334"/>
      <c r="L49" s="334"/>
      <c r="M49" s="334"/>
      <c r="N49" s="334"/>
      <c r="O49" s="334"/>
      <c r="P49" s="334"/>
      <c r="Q49" s="334"/>
      <c r="R49" s="332"/>
      <c r="S49" s="332"/>
      <c r="T49" s="332"/>
      <c r="U49" s="332"/>
      <c r="V49" s="317" t="str">
        <f>入力シート!Z29</f>
        <v/>
      </c>
      <c r="W49" s="317"/>
      <c r="X49" s="317"/>
      <c r="Y49" s="317"/>
      <c r="Z49" s="312" t="str">
        <f>入力シート!AA29</f>
        <v/>
      </c>
      <c r="AA49" s="312"/>
      <c r="AB49" s="312"/>
      <c r="AC49" s="312"/>
      <c r="AD49" s="313" t="str">
        <f>入力シート!AB29</f>
        <v/>
      </c>
      <c r="AE49" s="313"/>
      <c r="AF49" s="313"/>
      <c r="AG49" s="313"/>
      <c r="AH49" s="312" t="str">
        <f>入力シート!AC29</f>
        <v/>
      </c>
      <c r="AI49" s="312"/>
      <c r="AJ49" s="312"/>
      <c r="AK49" s="312"/>
      <c r="AL49" s="312" t="str">
        <f>入力シート!AD29</f>
        <v/>
      </c>
      <c r="AM49" s="312"/>
      <c r="AN49" s="312"/>
      <c r="AO49" s="312"/>
      <c r="AP49" s="313" t="str">
        <f>入力シート!AE29</f>
        <v/>
      </c>
      <c r="AQ49" s="313"/>
      <c r="AR49" s="313"/>
      <c r="AS49" s="313"/>
      <c r="AT49" s="312" t="str">
        <f>入力シート!AF29</f>
        <v/>
      </c>
      <c r="AU49" s="312"/>
      <c r="AV49" s="312"/>
      <c r="AW49" s="312"/>
      <c r="AX49" s="314" t="str">
        <f>入力シート!AG29</f>
        <v/>
      </c>
      <c r="AY49" s="314"/>
      <c r="AZ49" s="314"/>
      <c r="BA49" s="314"/>
      <c r="BB49" s="313" t="str">
        <f>入力シート!AH29</f>
        <v/>
      </c>
      <c r="BC49" s="313"/>
      <c r="BD49" s="313"/>
      <c r="BE49" s="313"/>
      <c r="BF49" s="315" t="str">
        <f>入力シート!AI29</f>
        <v/>
      </c>
      <c r="BG49" s="315"/>
      <c r="BH49" s="315"/>
      <c r="BI49" s="315"/>
      <c r="BJ49" s="311" t="str">
        <f>入力シート!AJ29</f>
        <v/>
      </c>
      <c r="BK49" s="311"/>
      <c r="BL49" s="311"/>
      <c r="BM49" s="311"/>
      <c r="BO49" s="377"/>
      <c r="BP49" s="338"/>
      <c r="BQ49" s="338"/>
      <c r="BR49" s="338"/>
      <c r="BS49" s="334"/>
      <c r="BT49" s="334"/>
      <c r="BU49" s="334"/>
      <c r="BV49" s="334"/>
      <c r="BW49" s="334"/>
      <c r="BX49" s="334"/>
      <c r="BY49" s="334"/>
      <c r="BZ49" s="334"/>
      <c r="CA49" s="334"/>
      <c r="CB49" s="334"/>
      <c r="CC49" s="334"/>
      <c r="CD49" s="334"/>
      <c r="CE49" s="334"/>
      <c r="CF49" s="332"/>
      <c r="CG49" s="332"/>
      <c r="CH49" s="332"/>
      <c r="CI49" s="332"/>
      <c r="CJ49" s="326" t="str">
        <f>V49</f>
        <v/>
      </c>
      <c r="CK49" s="326"/>
      <c r="CL49" s="326"/>
      <c r="CM49" s="326"/>
      <c r="CN49" s="312" t="str">
        <f>Z49</f>
        <v/>
      </c>
      <c r="CO49" s="312"/>
      <c r="CP49" s="312"/>
      <c r="CQ49" s="312"/>
      <c r="CR49" s="313" t="str">
        <f>AD49</f>
        <v/>
      </c>
      <c r="CS49" s="313"/>
      <c r="CT49" s="313"/>
      <c r="CU49" s="313"/>
      <c r="CV49" s="312" t="str">
        <f>AH49</f>
        <v/>
      </c>
      <c r="CW49" s="312"/>
      <c r="CX49" s="312"/>
      <c r="CY49" s="312"/>
      <c r="CZ49" s="312" t="str">
        <f>AL49</f>
        <v/>
      </c>
      <c r="DA49" s="312"/>
      <c r="DB49" s="312"/>
      <c r="DC49" s="312"/>
      <c r="DD49" s="313" t="str">
        <f>AP49</f>
        <v/>
      </c>
      <c r="DE49" s="313"/>
      <c r="DF49" s="313"/>
      <c r="DG49" s="313"/>
      <c r="DH49" s="312" t="str">
        <f>AT49</f>
        <v/>
      </c>
      <c r="DI49" s="312"/>
      <c r="DJ49" s="312"/>
      <c r="DK49" s="312"/>
      <c r="DL49" s="314" t="str">
        <f>AX49</f>
        <v/>
      </c>
      <c r="DM49" s="314"/>
      <c r="DN49" s="314"/>
      <c r="DO49" s="314"/>
      <c r="DP49" s="313" t="str">
        <f>BB49</f>
        <v/>
      </c>
      <c r="DQ49" s="313"/>
      <c r="DR49" s="313"/>
      <c r="DS49" s="313"/>
      <c r="DT49" s="315" t="str">
        <f>BF49</f>
        <v/>
      </c>
      <c r="DU49" s="315"/>
      <c r="DV49" s="315"/>
      <c r="DW49" s="315"/>
      <c r="DX49" s="311" t="str">
        <f>BJ49</f>
        <v/>
      </c>
      <c r="DY49" s="311"/>
      <c r="DZ49" s="311"/>
      <c r="EA49" s="311"/>
      <c r="EC49" s="367"/>
      <c r="ED49" s="338"/>
      <c r="EE49" s="338"/>
      <c r="EF49" s="338"/>
      <c r="EG49" s="334"/>
      <c r="EH49" s="334"/>
      <c r="EI49" s="334"/>
      <c r="EJ49" s="334"/>
      <c r="EK49" s="334"/>
      <c r="EL49" s="334"/>
      <c r="EM49" s="334"/>
      <c r="EN49" s="334"/>
      <c r="EO49" s="334"/>
      <c r="EP49" s="334"/>
      <c r="EQ49" s="334"/>
      <c r="ER49" s="334"/>
      <c r="ES49" s="334"/>
      <c r="ET49" s="332"/>
      <c r="EU49" s="332"/>
      <c r="EV49" s="332"/>
      <c r="EW49" s="332"/>
      <c r="EX49" s="326" t="str">
        <f>V49</f>
        <v/>
      </c>
      <c r="EY49" s="326"/>
      <c r="EZ49" s="326"/>
      <c r="FA49" s="326"/>
      <c r="FB49" s="312" t="str">
        <f>Z49</f>
        <v/>
      </c>
      <c r="FC49" s="312"/>
      <c r="FD49" s="312"/>
      <c r="FE49" s="312"/>
      <c r="FF49" s="313" t="str">
        <f>AD49</f>
        <v/>
      </c>
      <c r="FG49" s="313"/>
      <c r="FH49" s="313"/>
      <c r="FI49" s="313"/>
      <c r="FJ49" s="312" t="str">
        <f>AH49</f>
        <v/>
      </c>
      <c r="FK49" s="312"/>
      <c r="FL49" s="312"/>
      <c r="FM49" s="312"/>
      <c r="FN49" s="312" t="str">
        <f>AL49</f>
        <v/>
      </c>
      <c r="FO49" s="312"/>
      <c r="FP49" s="312"/>
      <c r="FQ49" s="312"/>
      <c r="FR49" s="313" t="str">
        <f>AP49</f>
        <v/>
      </c>
      <c r="FS49" s="313"/>
      <c r="FT49" s="313"/>
      <c r="FU49" s="313"/>
      <c r="FV49" s="312" t="str">
        <f>AT49</f>
        <v/>
      </c>
      <c r="FW49" s="312"/>
      <c r="FX49" s="312"/>
      <c r="FY49" s="312"/>
      <c r="FZ49" s="314" t="str">
        <f>AX49</f>
        <v/>
      </c>
      <c r="GA49" s="314"/>
      <c r="GB49" s="314"/>
      <c r="GC49" s="314"/>
      <c r="GD49" s="313" t="str">
        <f>BB49</f>
        <v/>
      </c>
      <c r="GE49" s="313"/>
      <c r="GF49" s="313"/>
      <c r="GG49" s="313"/>
      <c r="GH49" s="315" t="str">
        <f>BF49</f>
        <v/>
      </c>
      <c r="GI49" s="315"/>
      <c r="GJ49" s="315"/>
      <c r="GK49" s="315"/>
      <c r="GL49" s="311" t="str">
        <f>BJ49</f>
        <v/>
      </c>
      <c r="GM49" s="311"/>
      <c r="GN49" s="311"/>
      <c r="GO49" s="311"/>
      <c r="GP49" s="132"/>
      <c r="GR49" s="337"/>
      <c r="GS49" s="337"/>
      <c r="GT49" s="337"/>
      <c r="GU49" s="337"/>
      <c r="GV49" s="337"/>
      <c r="GW49" s="337"/>
    </row>
    <row r="50" spans="1:256" ht="5" customHeight="1">
      <c r="B50" s="325" t="s">
        <v>275</v>
      </c>
      <c r="C50" s="325"/>
      <c r="D50" s="325"/>
      <c r="E50" s="325"/>
      <c r="F50" s="325"/>
      <c r="G50" s="325"/>
      <c r="H50" s="325"/>
      <c r="I50" s="325"/>
      <c r="J50" s="325"/>
      <c r="K50" s="325"/>
      <c r="L50" s="325"/>
      <c r="M50" s="325"/>
      <c r="N50" s="325"/>
      <c r="O50" s="325"/>
      <c r="P50" s="325"/>
      <c r="Q50" s="325"/>
      <c r="R50" s="323">
        <v>16</v>
      </c>
      <c r="S50" s="323"/>
      <c r="T50" s="323"/>
      <c r="U50" s="323"/>
      <c r="V50" s="318"/>
      <c r="W50" s="318"/>
      <c r="X50" s="318"/>
      <c r="Y50" s="318"/>
      <c r="Z50" s="319"/>
      <c r="AA50" s="319"/>
      <c r="AB50" s="319"/>
      <c r="AC50" s="319"/>
      <c r="AD50" s="318"/>
      <c r="AE50" s="318"/>
      <c r="AF50" s="318"/>
      <c r="AG50" s="318"/>
      <c r="AH50" s="319"/>
      <c r="AI50" s="319"/>
      <c r="AJ50" s="319"/>
      <c r="AK50" s="319"/>
      <c r="AL50" s="319"/>
      <c r="AM50" s="319"/>
      <c r="AN50" s="319"/>
      <c r="AO50" s="319"/>
      <c r="AP50" s="318"/>
      <c r="AQ50" s="318"/>
      <c r="AR50" s="318"/>
      <c r="AS50" s="318"/>
      <c r="AT50" s="319"/>
      <c r="AU50" s="319"/>
      <c r="AV50" s="319"/>
      <c r="AW50" s="319"/>
      <c r="AX50" s="320"/>
      <c r="AY50" s="320"/>
      <c r="AZ50" s="320"/>
      <c r="BA50" s="320"/>
      <c r="BB50" s="318"/>
      <c r="BC50" s="318"/>
      <c r="BD50" s="318"/>
      <c r="BE50" s="318"/>
      <c r="BF50" s="321"/>
      <c r="BG50" s="321"/>
      <c r="BH50" s="321"/>
      <c r="BI50" s="321"/>
      <c r="BJ50" s="322"/>
      <c r="BK50" s="322"/>
      <c r="BL50" s="322"/>
      <c r="BM50" s="322"/>
      <c r="BO50" s="377"/>
      <c r="BP50" s="325" t="s">
        <v>275</v>
      </c>
      <c r="BQ50" s="325"/>
      <c r="BR50" s="325"/>
      <c r="BS50" s="325"/>
      <c r="BT50" s="325"/>
      <c r="BU50" s="325"/>
      <c r="BV50" s="325"/>
      <c r="BW50" s="325"/>
      <c r="BX50" s="325"/>
      <c r="BY50" s="325"/>
      <c r="BZ50" s="325"/>
      <c r="CA50" s="325"/>
      <c r="CB50" s="325"/>
      <c r="CC50" s="325"/>
      <c r="CD50" s="325"/>
      <c r="CE50" s="325"/>
      <c r="CF50" s="323">
        <v>16</v>
      </c>
      <c r="CG50" s="323"/>
      <c r="CH50" s="323"/>
      <c r="CI50" s="323"/>
      <c r="CJ50" s="324">
        <v>212</v>
      </c>
      <c r="CK50" s="324"/>
      <c r="CL50" s="324"/>
      <c r="CM50" s="324"/>
      <c r="CN50" s="319"/>
      <c r="CO50" s="319"/>
      <c r="CP50" s="319"/>
      <c r="CQ50" s="319"/>
      <c r="CR50" s="318"/>
      <c r="CS50" s="318"/>
      <c r="CT50" s="318"/>
      <c r="CU50" s="318"/>
      <c r="CV50" s="319"/>
      <c r="CW50" s="319"/>
      <c r="CX50" s="319"/>
      <c r="CY50" s="319"/>
      <c r="CZ50" s="319"/>
      <c r="DA50" s="319"/>
      <c r="DB50" s="319"/>
      <c r="DC50" s="319"/>
      <c r="DD50" s="318"/>
      <c r="DE50" s="318"/>
      <c r="DF50" s="318"/>
      <c r="DG50" s="318"/>
      <c r="DH50" s="319"/>
      <c r="DI50" s="319"/>
      <c r="DJ50" s="319"/>
      <c r="DK50" s="319"/>
      <c r="DL50" s="320"/>
      <c r="DM50" s="320"/>
      <c r="DN50" s="320"/>
      <c r="DO50" s="320"/>
      <c r="DP50" s="318"/>
      <c r="DQ50" s="318"/>
      <c r="DR50" s="318"/>
      <c r="DS50" s="318"/>
      <c r="DT50" s="321"/>
      <c r="DU50" s="321"/>
      <c r="DV50" s="321"/>
      <c r="DW50" s="321"/>
      <c r="DX50" s="322"/>
      <c r="DY50" s="322"/>
      <c r="DZ50" s="322"/>
      <c r="EA50" s="322"/>
      <c r="EC50" s="367"/>
      <c r="ED50" s="325" t="s">
        <v>275</v>
      </c>
      <c r="EE50" s="325"/>
      <c r="EF50" s="325"/>
      <c r="EG50" s="325"/>
      <c r="EH50" s="325"/>
      <c r="EI50" s="325"/>
      <c r="EJ50" s="325"/>
      <c r="EK50" s="325"/>
      <c r="EL50" s="325"/>
      <c r="EM50" s="325"/>
      <c r="EN50" s="325"/>
      <c r="EO50" s="325"/>
      <c r="EP50" s="325"/>
      <c r="EQ50" s="325"/>
      <c r="ER50" s="325"/>
      <c r="ES50" s="325"/>
      <c r="ET50" s="323">
        <v>16</v>
      </c>
      <c r="EU50" s="323"/>
      <c r="EV50" s="323"/>
      <c r="EW50" s="323"/>
      <c r="EX50" s="324"/>
      <c r="EY50" s="324"/>
      <c r="EZ50" s="324"/>
      <c r="FA50" s="324"/>
      <c r="FB50" s="319"/>
      <c r="FC50" s="319"/>
      <c r="FD50" s="319"/>
      <c r="FE50" s="319"/>
      <c r="FF50" s="318"/>
      <c r="FG50" s="318"/>
      <c r="FH50" s="318"/>
      <c r="FI50" s="318"/>
      <c r="FJ50" s="319"/>
      <c r="FK50" s="319"/>
      <c r="FL50" s="319"/>
      <c r="FM50" s="319"/>
      <c r="FN50" s="319"/>
      <c r="FO50" s="319"/>
      <c r="FP50" s="319"/>
      <c r="FQ50" s="319"/>
      <c r="FR50" s="318"/>
      <c r="FS50" s="318"/>
      <c r="FT50" s="318"/>
      <c r="FU50" s="318"/>
      <c r="FV50" s="319"/>
      <c r="FW50" s="319"/>
      <c r="FX50" s="319"/>
      <c r="FY50" s="319"/>
      <c r="FZ50" s="320"/>
      <c r="GA50" s="320"/>
      <c r="GB50" s="320"/>
      <c r="GC50" s="320"/>
      <c r="GD50" s="318"/>
      <c r="GE50" s="318"/>
      <c r="GF50" s="318"/>
      <c r="GG50" s="318"/>
      <c r="GH50" s="321"/>
      <c r="GI50" s="321"/>
      <c r="GJ50" s="321"/>
      <c r="GK50" s="321"/>
      <c r="GL50" s="322"/>
      <c r="GM50" s="322"/>
      <c r="GN50" s="322"/>
      <c r="GO50" s="322"/>
      <c r="GP50" s="132"/>
      <c r="GR50" s="337"/>
      <c r="GS50" s="337"/>
      <c r="GT50" s="337"/>
      <c r="GU50" s="337"/>
      <c r="GV50" s="337"/>
      <c r="GW50" s="337"/>
    </row>
    <row r="51" spans="1:256" ht="10.25" customHeight="1">
      <c r="B51" s="325"/>
      <c r="C51" s="325"/>
      <c r="D51" s="325"/>
      <c r="E51" s="325"/>
      <c r="F51" s="325"/>
      <c r="G51" s="325"/>
      <c r="H51" s="325"/>
      <c r="I51" s="325"/>
      <c r="J51" s="325"/>
      <c r="K51" s="325"/>
      <c r="L51" s="325"/>
      <c r="M51" s="325"/>
      <c r="N51" s="325"/>
      <c r="O51" s="325"/>
      <c r="P51" s="325"/>
      <c r="Q51" s="325"/>
      <c r="R51" s="323"/>
      <c r="S51" s="323"/>
      <c r="T51" s="323"/>
      <c r="U51" s="323"/>
      <c r="V51" s="317" t="str">
        <f>入力シート!Z30</f>
        <v/>
      </c>
      <c r="W51" s="317"/>
      <c r="X51" s="317"/>
      <c r="Y51" s="317"/>
      <c r="Z51" s="316" t="str">
        <f>入力シート!AA30</f>
        <v/>
      </c>
      <c r="AA51" s="316"/>
      <c r="AB51" s="316"/>
      <c r="AC51" s="316"/>
      <c r="AD51" s="317" t="str">
        <f>入力シート!AB30</f>
        <v/>
      </c>
      <c r="AE51" s="317"/>
      <c r="AF51" s="317"/>
      <c r="AG51" s="317"/>
      <c r="AH51" s="316" t="str">
        <f>入力シート!AC30</f>
        <v/>
      </c>
      <c r="AI51" s="316"/>
      <c r="AJ51" s="316"/>
      <c r="AK51" s="316"/>
      <c r="AL51" s="312" t="str">
        <f>入力シート!AD30</f>
        <v/>
      </c>
      <c r="AM51" s="312"/>
      <c r="AN51" s="312"/>
      <c r="AO51" s="312"/>
      <c r="AP51" s="313" t="str">
        <f>入力シート!AE30</f>
        <v/>
      </c>
      <c r="AQ51" s="313"/>
      <c r="AR51" s="313"/>
      <c r="AS51" s="313"/>
      <c r="AT51" s="312" t="str">
        <f>入力シート!AF30</f>
        <v/>
      </c>
      <c r="AU51" s="312"/>
      <c r="AV51" s="312"/>
      <c r="AW51" s="312"/>
      <c r="AX51" s="314" t="str">
        <f>入力シート!AG30</f>
        <v/>
      </c>
      <c r="AY51" s="314"/>
      <c r="AZ51" s="314"/>
      <c r="BA51" s="314"/>
      <c r="BB51" s="313" t="str">
        <f>入力シート!AH30</f>
        <v/>
      </c>
      <c r="BC51" s="313"/>
      <c r="BD51" s="313"/>
      <c r="BE51" s="313"/>
      <c r="BF51" s="315" t="str">
        <f>入力シート!AI30</f>
        <v/>
      </c>
      <c r="BG51" s="315"/>
      <c r="BH51" s="315"/>
      <c r="BI51" s="315"/>
      <c r="BJ51" s="311" t="str">
        <f>入力シート!AJ30</f>
        <v/>
      </c>
      <c r="BK51" s="311"/>
      <c r="BL51" s="311"/>
      <c r="BM51" s="311"/>
      <c r="BO51" s="377"/>
      <c r="BP51" s="325"/>
      <c r="BQ51" s="325"/>
      <c r="BR51" s="325"/>
      <c r="BS51" s="325"/>
      <c r="BT51" s="325"/>
      <c r="BU51" s="325"/>
      <c r="BV51" s="325"/>
      <c r="BW51" s="325"/>
      <c r="BX51" s="325"/>
      <c r="BY51" s="325"/>
      <c r="BZ51" s="325"/>
      <c r="CA51" s="325"/>
      <c r="CB51" s="325"/>
      <c r="CC51" s="325"/>
      <c r="CD51" s="325"/>
      <c r="CE51" s="325"/>
      <c r="CF51" s="323"/>
      <c r="CG51" s="323"/>
      <c r="CH51" s="323"/>
      <c r="CI51" s="323"/>
      <c r="CJ51" s="317" t="str">
        <f>V51</f>
        <v/>
      </c>
      <c r="CK51" s="317"/>
      <c r="CL51" s="317"/>
      <c r="CM51" s="317"/>
      <c r="CN51" s="316" t="str">
        <f>Z51</f>
        <v/>
      </c>
      <c r="CO51" s="316"/>
      <c r="CP51" s="316"/>
      <c r="CQ51" s="316"/>
      <c r="CR51" s="317" t="str">
        <f>AD51</f>
        <v/>
      </c>
      <c r="CS51" s="317"/>
      <c r="CT51" s="317"/>
      <c r="CU51" s="317"/>
      <c r="CV51" s="316" t="str">
        <f>AH51</f>
        <v/>
      </c>
      <c r="CW51" s="316"/>
      <c r="CX51" s="316"/>
      <c r="CY51" s="316"/>
      <c r="CZ51" s="312" t="str">
        <f>AL51</f>
        <v/>
      </c>
      <c r="DA51" s="312"/>
      <c r="DB51" s="312"/>
      <c r="DC51" s="312"/>
      <c r="DD51" s="313" t="str">
        <f>AP51</f>
        <v/>
      </c>
      <c r="DE51" s="313"/>
      <c r="DF51" s="313"/>
      <c r="DG51" s="313"/>
      <c r="DH51" s="312" t="str">
        <f>AT51</f>
        <v/>
      </c>
      <c r="DI51" s="312"/>
      <c r="DJ51" s="312"/>
      <c r="DK51" s="312"/>
      <c r="DL51" s="314" t="str">
        <f>AX51</f>
        <v/>
      </c>
      <c r="DM51" s="314"/>
      <c r="DN51" s="314"/>
      <c r="DO51" s="314"/>
      <c r="DP51" s="313" t="str">
        <f>BB51</f>
        <v/>
      </c>
      <c r="DQ51" s="313"/>
      <c r="DR51" s="313"/>
      <c r="DS51" s="313"/>
      <c r="DT51" s="315" t="str">
        <f>BF51</f>
        <v/>
      </c>
      <c r="DU51" s="315"/>
      <c r="DV51" s="315"/>
      <c r="DW51" s="315"/>
      <c r="DX51" s="311" t="str">
        <f>BJ51</f>
        <v/>
      </c>
      <c r="DY51" s="311"/>
      <c r="DZ51" s="311"/>
      <c r="EA51" s="311"/>
      <c r="EC51" s="367"/>
      <c r="ED51" s="325"/>
      <c r="EE51" s="325"/>
      <c r="EF51" s="325"/>
      <c r="EG51" s="325"/>
      <c r="EH51" s="325"/>
      <c r="EI51" s="325"/>
      <c r="EJ51" s="325"/>
      <c r="EK51" s="325"/>
      <c r="EL51" s="325"/>
      <c r="EM51" s="325"/>
      <c r="EN51" s="325"/>
      <c r="EO51" s="325"/>
      <c r="EP51" s="325"/>
      <c r="EQ51" s="325"/>
      <c r="ER51" s="325"/>
      <c r="ES51" s="325"/>
      <c r="ET51" s="323"/>
      <c r="EU51" s="323"/>
      <c r="EV51" s="323"/>
      <c r="EW51" s="323"/>
      <c r="EX51" s="317" t="str">
        <f>V51</f>
        <v/>
      </c>
      <c r="EY51" s="317"/>
      <c r="EZ51" s="317"/>
      <c r="FA51" s="317"/>
      <c r="FB51" s="316" t="str">
        <f>Z51</f>
        <v/>
      </c>
      <c r="FC51" s="316"/>
      <c r="FD51" s="316"/>
      <c r="FE51" s="316"/>
      <c r="FF51" s="317" t="str">
        <f>AD51</f>
        <v/>
      </c>
      <c r="FG51" s="317"/>
      <c r="FH51" s="317"/>
      <c r="FI51" s="317"/>
      <c r="FJ51" s="316" t="str">
        <f>AH51</f>
        <v/>
      </c>
      <c r="FK51" s="316"/>
      <c r="FL51" s="316"/>
      <c r="FM51" s="316"/>
      <c r="FN51" s="312" t="str">
        <f>AL51</f>
        <v/>
      </c>
      <c r="FO51" s="312"/>
      <c r="FP51" s="312"/>
      <c r="FQ51" s="312"/>
      <c r="FR51" s="313" t="str">
        <f>AP51</f>
        <v/>
      </c>
      <c r="FS51" s="313"/>
      <c r="FT51" s="313"/>
      <c r="FU51" s="313"/>
      <c r="FV51" s="312" t="str">
        <f>AT51</f>
        <v/>
      </c>
      <c r="FW51" s="312"/>
      <c r="FX51" s="312"/>
      <c r="FY51" s="312"/>
      <c r="FZ51" s="314" t="str">
        <f>AX51</f>
        <v/>
      </c>
      <c r="GA51" s="314"/>
      <c r="GB51" s="314"/>
      <c r="GC51" s="314"/>
      <c r="GD51" s="313" t="str">
        <f>BB51</f>
        <v/>
      </c>
      <c r="GE51" s="313"/>
      <c r="GF51" s="313"/>
      <c r="GG51" s="313"/>
      <c r="GH51" s="315" t="str">
        <f>BF51</f>
        <v/>
      </c>
      <c r="GI51" s="315"/>
      <c r="GJ51" s="315"/>
      <c r="GK51" s="315"/>
      <c r="GL51" s="311" t="str">
        <f>BJ51</f>
        <v/>
      </c>
      <c r="GM51" s="311"/>
      <c r="GN51" s="311"/>
      <c r="GO51" s="311"/>
      <c r="GP51" s="132"/>
      <c r="GR51" s="337"/>
      <c r="GS51" s="337"/>
      <c r="GT51" s="337"/>
      <c r="GU51" s="337"/>
      <c r="GV51" s="337"/>
      <c r="GW51" s="337"/>
    </row>
    <row r="52" spans="1:256" s="191" customFormat="1" ht="3" customHeight="1">
      <c r="A52" s="127"/>
      <c r="B52" s="303" t="s">
        <v>276</v>
      </c>
      <c r="C52" s="303"/>
      <c r="D52" s="303"/>
      <c r="E52" s="303"/>
      <c r="F52" s="303"/>
      <c r="G52" s="303"/>
      <c r="H52" s="303"/>
      <c r="I52" s="303"/>
      <c r="J52" s="303"/>
      <c r="K52" s="303"/>
      <c r="L52" s="303"/>
      <c r="M52" s="187"/>
      <c r="N52" s="127"/>
      <c r="O52" s="127"/>
      <c r="P52" s="310" t="str">
        <f>IF(入力シート!E13="","",入力シート!E13)</f>
        <v/>
      </c>
      <c r="Q52" s="310"/>
      <c r="R52" s="310"/>
      <c r="S52" s="310"/>
      <c r="T52" s="127"/>
      <c r="U52" s="127"/>
      <c r="V52" s="127"/>
      <c r="W52" s="310" t="str">
        <f>IF(入力シート!G13="","",入力シート!G13)</f>
        <v/>
      </c>
      <c r="X52" s="310"/>
      <c r="Y52" s="310"/>
      <c r="Z52" s="310"/>
      <c r="AA52" s="127"/>
      <c r="AB52" s="127"/>
      <c r="AC52" s="127"/>
      <c r="AD52" s="310" t="str">
        <f>IF(入力シート!I13="","",入力シート!I13)</f>
        <v/>
      </c>
      <c r="AE52" s="310"/>
      <c r="AF52" s="310"/>
      <c r="AG52" s="310"/>
      <c r="AH52" s="127"/>
      <c r="AI52" s="127"/>
      <c r="AJ52" s="127"/>
      <c r="AK52" s="300" t="s">
        <v>277</v>
      </c>
      <c r="AL52" s="300"/>
      <c r="AM52" s="188"/>
      <c r="AN52" s="189"/>
      <c r="AO52" s="190"/>
      <c r="BM52" s="192"/>
      <c r="BN52" s="127"/>
      <c r="BO52" s="131"/>
      <c r="BP52" s="303" t="s">
        <v>276</v>
      </c>
      <c r="BQ52" s="303"/>
      <c r="BR52" s="303"/>
      <c r="BS52" s="303"/>
      <c r="BT52" s="303"/>
      <c r="BU52" s="303"/>
      <c r="BV52" s="303"/>
      <c r="BW52" s="303"/>
      <c r="BX52" s="303"/>
      <c r="BY52" s="303"/>
      <c r="BZ52" s="303"/>
      <c r="CA52" s="193"/>
      <c r="CB52" s="194"/>
      <c r="CC52" s="194"/>
      <c r="CD52" s="310" t="str">
        <f>P52</f>
        <v/>
      </c>
      <c r="CE52" s="310"/>
      <c r="CF52" s="310"/>
      <c r="CG52" s="310"/>
      <c r="CH52" s="195"/>
      <c r="CI52" s="195"/>
      <c r="CJ52" s="195"/>
      <c r="CK52" s="310" t="str">
        <f>W52</f>
        <v/>
      </c>
      <c r="CL52" s="310"/>
      <c r="CM52" s="310"/>
      <c r="CN52" s="310"/>
      <c r="CO52" s="195"/>
      <c r="CP52" s="195"/>
      <c r="CQ52" s="195"/>
      <c r="CR52" s="310" t="str">
        <f>AD52</f>
        <v/>
      </c>
      <c r="CS52" s="310"/>
      <c r="CT52" s="310"/>
      <c r="CU52" s="310"/>
      <c r="CV52" s="195"/>
      <c r="CW52" s="195"/>
      <c r="CX52" s="196"/>
      <c r="CY52" s="300" t="s">
        <v>277</v>
      </c>
      <c r="CZ52" s="300"/>
      <c r="DA52" s="188"/>
      <c r="DB52" s="189"/>
      <c r="DC52" s="190"/>
      <c r="EA52" s="192"/>
      <c r="EB52" s="127"/>
      <c r="EC52" s="131"/>
      <c r="ED52" s="303" t="s">
        <v>276</v>
      </c>
      <c r="EE52" s="303"/>
      <c r="EF52" s="303"/>
      <c r="EG52" s="303"/>
      <c r="EH52" s="303"/>
      <c r="EI52" s="303"/>
      <c r="EJ52" s="303"/>
      <c r="EK52" s="303"/>
      <c r="EL52" s="303"/>
      <c r="EM52" s="303"/>
      <c r="EN52" s="303"/>
      <c r="EO52" s="193"/>
      <c r="EP52" s="194"/>
      <c r="EQ52" s="194"/>
      <c r="ER52" s="310" t="str">
        <f>CD52</f>
        <v/>
      </c>
      <c r="ES52" s="310"/>
      <c r="ET52" s="310"/>
      <c r="EU52" s="310"/>
      <c r="EV52" s="195"/>
      <c r="EW52" s="195"/>
      <c r="EX52" s="195"/>
      <c r="EY52" s="310" t="str">
        <f>CK52</f>
        <v/>
      </c>
      <c r="EZ52" s="310"/>
      <c r="FA52" s="310"/>
      <c r="FB52" s="310"/>
      <c r="FC52" s="195"/>
      <c r="FD52" s="195"/>
      <c r="FE52" s="195"/>
      <c r="FF52" s="310" t="str">
        <f>CR52</f>
        <v/>
      </c>
      <c r="FG52" s="310"/>
      <c r="FH52" s="310"/>
      <c r="FI52" s="310"/>
      <c r="FJ52" s="195"/>
      <c r="FK52" s="195"/>
      <c r="FL52" s="196"/>
      <c r="FM52" s="300" t="s">
        <v>277</v>
      </c>
      <c r="FN52" s="300"/>
      <c r="FO52" s="188"/>
      <c r="FP52" s="189"/>
      <c r="FQ52" s="190"/>
      <c r="GO52" s="192"/>
      <c r="GP52" s="132"/>
      <c r="GQ52" s="127"/>
      <c r="GR52" s="337"/>
      <c r="GS52" s="337"/>
      <c r="GT52" s="337"/>
      <c r="GU52" s="337"/>
      <c r="GV52" s="337"/>
      <c r="GW52" s="337"/>
      <c r="GX52" s="127"/>
      <c r="GY52" s="127"/>
      <c r="GZ52" s="127"/>
      <c r="HA52" s="127"/>
      <c r="HB52" s="127"/>
      <c r="HC52" s="127"/>
      <c r="HD52" s="127"/>
      <c r="HE52" s="127"/>
      <c r="HF52" s="127"/>
      <c r="HG52" s="127"/>
      <c r="HH52" s="127"/>
      <c r="HI52" s="127"/>
      <c r="HJ52" s="127"/>
      <c r="HK52" s="127"/>
      <c r="HL52" s="127"/>
      <c r="HM52" s="127"/>
      <c r="HN52" s="127"/>
      <c r="HO52" s="127"/>
      <c r="HP52" s="127"/>
      <c r="HQ52" s="127"/>
      <c r="HR52" s="127"/>
      <c r="HS52" s="127"/>
      <c r="HT52" s="127"/>
      <c r="HU52" s="127"/>
      <c r="HV52" s="127"/>
      <c r="HW52" s="127"/>
      <c r="HX52" s="127"/>
      <c r="HY52" s="127"/>
      <c r="HZ52" s="127"/>
      <c r="IA52" s="127"/>
      <c r="IB52" s="127"/>
      <c r="IC52" s="127"/>
      <c r="ID52" s="127"/>
      <c r="IE52" s="127"/>
      <c r="IF52" s="127"/>
      <c r="IG52" s="127"/>
      <c r="IH52" s="127"/>
      <c r="II52" s="127"/>
      <c r="IJ52" s="127"/>
      <c r="IK52" s="127"/>
      <c r="IL52" s="127"/>
      <c r="IM52" s="127"/>
      <c r="IN52" s="127"/>
      <c r="IO52" s="127"/>
      <c r="IP52" s="127"/>
      <c r="IQ52" s="127"/>
      <c r="IR52" s="127"/>
      <c r="IS52" s="127"/>
      <c r="IT52" s="127"/>
      <c r="IU52" s="127"/>
      <c r="IV52" s="127"/>
    </row>
    <row r="53" spans="1:256" ht="12.75" customHeight="1">
      <c r="B53" s="303"/>
      <c r="C53" s="303"/>
      <c r="D53" s="303"/>
      <c r="E53" s="303"/>
      <c r="F53" s="303"/>
      <c r="G53" s="303"/>
      <c r="H53" s="303"/>
      <c r="I53" s="303"/>
      <c r="J53" s="303"/>
      <c r="K53" s="303"/>
      <c r="L53" s="303"/>
      <c r="M53" s="305" t="str">
        <f>IF(入力シート!D13="","",入力シート!D13)</f>
        <v>令和</v>
      </c>
      <c r="N53" s="305"/>
      <c r="O53" s="305"/>
      <c r="P53" s="310"/>
      <c r="Q53" s="310"/>
      <c r="R53" s="310"/>
      <c r="S53" s="310"/>
      <c r="T53" s="306" t="s">
        <v>89</v>
      </c>
      <c r="U53" s="306"/>
      <c r="V53" s="306"/>
      <c r="W53" s="310"/>
      <c r="X53" s="310"/>
      <c r="Y53" s="310"/>
      <c r="Z53" s="310"/>
      <c r="AA53" s="306" t="s">
        <v>90</v>
      </c>
      <c r="AB53" s="306"/>
      <c r="AC53" s="306"/>
      <c r="AD53" s="310"/>
      <c r="AE53" s="310"/>
      <c r="AF53" s="310"/>
      <c r="AG53" s="310"/>
      <c r="AH53" s="307" t="s">
        <v>91</v>
      </c>
      <c r="AI53" s="307"/>
      <c r="AJ53" s="307"/>
      <c r="AK53" s="300"/>
      <c r="AL53" s="300"/>
      <c r="AM53" s="197"/>
      <c r="AN53" s="198"/>
      <c r="AO53" s="199"/>
      <c r="AP53" s="200"/>
      <c r="AQ53" s="200"/>
      <c r="AR53" s="200"/>
      <c r="AS53" s="200"/>
      <c r="AT53" s="201"/>
      <c r="AU53" s="201"/>
      <c r="AV53" s="201"/>
      <c r="AW53" s="201"/>
      <c r="AX53" s="201"/>
      <c r="AY53" s="201"/>
      <c r="AZ53" s="201"/>
      <c r="BA53" s="201"/>
      <c r="BB53" s="201"/>
      <c r="BC53" s="201"/>
      <c r="BD53" s="201"/>
      <c r="BE53" s="201"/>
      <c r="BF53" s="201"/>
      <c r="BG53" s="201"/>
      <c r="BH53" s="201"/>
      <c r="BI53" s="200"/>
      <c r="BJ53" s="200"/>
      <c r="BK53" s="200"/>
      <c r="BL53" s="202"/>
      <c r="BM53" s="156"/>
      <c r="BO53" s="131"/>
      <c r="BP53" s="303"/>
      <c r="BQ53" s="303"/>
      <c r="BR53" s="303"/>
      <c r="BS53" s="303"/>
      <c r="BT53" s="303"/>
      <c r="BU53" s="303"/>
      <c r="BV53" s="303"/>
      <c r="BW53" s="303"/>
      <c r="BX53" s="303"/>
      <c r="BY53" s="303"/>
      <c r="BZ53" s="303"/>
      <c r="CA53" s="308" t="str">
        <f>+M53</f>
        <v>令和</v>
      </c>
      <c r="CB53" s="308"/>
      <c r="CC53" s="308"/>
      <c r="CD53" s="310"/>
      <c r="CE53" s="310"/>
      <c r="CF53" s="310"/>
      <c r="CG53" s="310"/>
      <c r="CH53" s="302" t="s">
        <v>89</v>
      </c>
      <c r="CI53" s="302"/>
      <c r="CJ53" s="302"/>
      <c r="CK53" s="310"/>
      <c r="CL53" s="310"/>
      <c r="CM53" s="310"/>
      <c r="CN53" s="310"/>
      <c r="CO53" s="302" t="s">
        <v>90</v>
      </c>
      <c r="CP53" s="302"/>
      <c r="CQ53" s="302"/>
      <c r="CR53" s="310"/>
      <c r="CS53" s="310"/>
      <c r="CT53" s="310"/>
      <c r="CU53" s="310"/>
      <c r="CV53" s="297" t="s">
        <v>91</v>
      </c>
      <c r="CW53" s="297"/>
      <c r="CX53" s="297"/>
      <c r="CY53" s="300"/>
      <c r="CZ53" s="300"/>
      <c r="DA53" s="197"/>
      <c r="DB53" s="296">
        <v>223</v>
      </c>
      <c r="DC53" s="296"/>
      <c r="DD53" s="296"/>
      <c r="DE53" s="296"/>
      <c r="DF53" s="296"/>
      <c r="DG53" s="298"/>
      <c r="DH53" s="298"/>
      <c r="DI53" s="298"/>
      <c r="DJ53" s="298"/>
      <c r="DK53" s="298"/>
      <c r="DL53" s="298"/>
      <c r="DM53" s="298"/>
      <c r="DN53" s="298"/>
      <c r="DO53" s="298"/>
      <c r="DP53" s="298"/>
      <c r="DQ53" s="298"/>
      <c r="DR53" s="298"/>
      <c r="DS53" s="298"/>
      <c r="DT53" s="298"/>
      <c r="DU53" s="298"/>
      <c r="DV53" s="299">
        <v>228</v>
      </c>
      <c r="DW53" s="299"/>
      <c r="DX53" s="299"/>
      <c r="DY53" s="299"/>
      <c r="DZ53" s="299"/>
      <c r="EA53" s="156"/>
      <c r="EC53" s="131"/>
      <c r="ED53" s="303"/>
      <c r="EE53" s="303"/>
      <c r="EF53" s="303"/>
      <c r="EG53" s="303"/>
      <c r="EH53" s="303"/>
      <c r="EI53" s="303"/>
      <c r="EJ53" s="303"/>
      <c r="EK53" s="303"/>
      <c r="EL53" s="303"/>
      <c r="EM53" s="303"/>
      <c r="EN53" s="303"/>
      <c r="EO53" s="308" t="str">
        <f>+M53</f>
        <v>令和</v>
      </c>
      <c r="EP53" s="308"/>
      <c r="EQ53" s="308"/>
      <c r="ER53" s="310"/>
      <c r="ES53" s="310"/>
      <c r="ET53" s="310"/>
      <c r="EU53" s="310"/>
      <c r="EV53" s="302" t="s">
        <v>89</v>
      </c>
      <c r="EW53" s="302"/>
      <c r="EX53" s="302"/>
      <c r="EY53" s="310"/>
      <c r="EZ53" s="310"/>
      <c r="FA53" s="310"/>
      <c r="FB53" s="310"/>
      <c r="FC53" s="302" t="s">
        <v>90</v>
      </c>
      <c r="FD53" s="302"/>
      <c r="FE53" s="302"/>
      <c r="FF53" s="310"/>
      <c r="FG53" s="310"/>
      <c r="FH53" s="310"/>
      <c r="FI53" s="310"/>
      <c r="FJ53" s="297" t="s">
        <v>91</v>
      </c>
      <c r="FK53" s="297"/>
      <c r="FL53" s="297"/>
      <c r="FM53" s="300"/>
      <c r="FN53" s="300"/>
      <c r="FO53" s="197"/>
      <c r="FP53" s="296"/>
      <c r="FQ53" s="296"/>
      <c r="FR53" s="296"/>
      <c r="FS53" s="296"/>
      <c r="FT53" s="296"/>
      <c r="FU53" s="298"/>
      <c r="FV53" s="298"/>
      <c r="FW53" s="298"/>
      <c r="FX53" s="298"/>
      <c r="FY53" s="298"/>
      <c r="FZ53" s="298"/>
      <c r="GA53" s="298"/>
      <c r="GB53" s="298"/>
      <c r="GC53" s="298"/>
      <c r="GD53" s="298"/>
      <c r="GE53" s="298"/>
      <c r="GF53" s="298"/>
      <c r="GG53" s="298"/>
      <c r="GH53" s="298"/>
      <c r="GI53" s="298"/>
      <c r="GJ53" s="299"/>
      <c r="GK53" s="299"/>
      <c r="GL53" s="299"/>
      <c r="GM53" s="299"/>
      <c r="GN53" s="299"/>
      <c r="GO53" s="156"/>
      <c r="GP53" s="132"/>
      <c r="GR53" s="337"/>
      <c r="GS53" s="337"/>
      <c r="GT53" s="337"/>
      <c r="GU53" s="337"/>
      <c r="GV53" s="337"/>
      <c r="GW53" s="337"/>
    </row>
    <row r="54" spans="1:256" s="203" customFormat="1" ht="15.75" customHeight="1">
      <c r="A54" s="127"/>
      <c r="B54" s="292" t="s">
        <v>278</v>
      </c>
      <c r="C54" s="292"/>
      <c r="D54" s="292"/>
      <c r="E54" s="292"/>
      <c r="F54" s="292"/>
      <c r="G54" s="292"/>
      <c r="H54" s="292"/>
      <c r="I54" s="292"/>
      <c r="J54" s="292"/>
      <c r="K54" s="292"/>
      <c r="L54" s="292"/>
      <c r="M54" s="301" t="str">
        <f>IF(入力シート!E8="","",入力シート!E8)</f>
        <v/>
      </c>
      <c r="N54" s="301"/>
      <c r="O54" s="301"/>
      <c r="P54" s="301"/>
      <c r="Q54" s="301"/>
      <c r="R54" s="301"/>
      <c r="S54" s="301"/>
      <c r="T54" s="301"/>
      <c r="U54" s="301"/>
      <c r="V54" s="301"/>
      <c r="W54" s="301"/>
      <c r="X54" s="301"/>
      <c r="Y54" s="301"/>
      <c r="Z54" s="301"/>
      <c r="AA54" s="301"/>
      <c r="AB54" s="301"/>
      <c r="AC54" s="301"/>
      <c r="AD54" s="301"/>
      <c r="AE54" s="301"/>
      <c r="AF54" s="301"/>
      <c r="AG54" s="301"/>
      <c r="AH54" s="301"/>
      <c r="AI54" s="301"/>
      <c r="AJ54" s="301"/>
      <c r="AK54" s="300"/>
      <c r="AL54" s="300"/>
      <c r="AM54" s="197"/>
      <c r="AN54" s="286"/>
      <c r="AO54" s="286"/>
      <c r="AP54" s="286"/>
      <c r="AQ54" s="286"/>
      <c r="AR54" s="286"/>
      <c r="AS54" s="286"/>
      <c r="AT54" s="286"/>
      <c r="AU54" s="286"/>
      <c r="AV54" s="286"/>
      <c r="AW54" s="286"/>
      <c r="AX54" s="286"/>
      <c r="AY54" s="286"/>
      <c r="AZ54" s="286"/>
      <c r="BA54" s="286"/>
      <c r="BB54" s="286"/>
      <c r="BC54" s="286"/>
      <c r="BD54" s="286"/>
      <c r="BE54" s="286"/>
      <c r="BF54" s="286"/>
      <c r="BG54" s="286"/>
      <c r="BH54" s="286"/>
      <c r="BI54" s="286"/>
      <c r="BJ54" s="286"/>
      <c r="BK54" s="286"/>
      <c r="BL54" s="286"/>
      <c r="BM54" s="156"/>
      <c r="BN54" s="127"/>
      <c r="BO54" s="131"/>
      <c r="BP54" s="292" t="s">
        <v>278</v>
      </c>
      <c r="BQ54" s="292"/>
      <c r="BR54" s="292"/>
      <c r="BS54" s="292"/>
      <c r="BT54" s="292"/>
      <c r="BU54" s="292"/>
      <c r="BV54" s="292"/>
      <c r="BW54" s="292"/>
      <c r="BX54" s="292"/>
      <c r="BY54" s="292"/>
      <c r="BZ54" s="292"/>
      <c r="CA54" s="301" t="str">
        <f>M54</f>
        <v/>
      </c>
      <c r="CB54" s="301"/>
      <c r="CC54" s="301"/>
      <c r="CD54" s="301"/>
      <c r="CE54" s="301"/>
      <c r="CF54" s="301"/>
      <c r="CG54" s="301"/>
      <c r="CH54" s="301"/>
      <c r="CI54" s="301"/>
      <c r="CJ54" s="301"/>
      <c r="CK54" s="301"/>
      <c r="CL54" s="301"/>
      <c r="CM54" s="301"/>
      <c r="CN54" s="301"/>
      <c r="CO54" s="301"/>
      <c r="CP54" s="301"/>
      <c r="CQ54" s="301"/>
      <c r="CR54" s="301"/>
      <c r="CS54" s="301"/>
      <c r="CT54" s="301"/>
      <c r="CU54" s="301"/>
      <c r="CV54" s="301"/>
      <c r="CW54" s="301"/>
      <c r="CX54" s="301"/>
      <c r="CY54" s="300"/>
      <c r="CZ54" s="300"/>
      <c r="DA54" s="197"/>
      <c r="DB54" s="286"/>
      <c r="DC54" s="286"/>
      <c r="DD54" s="286"/>
      <c r="DE54" s="286"/>
      <c r="DF54" s="286"/>
      <c r="DG54" s="286"/>
      <c r="DH54" s="286"/>
      <c r="DI54" s="286"/>
      <c r="DJ54" s="286"/>
      <c r="DK54" s="286"/>
      <c r="DL54" s="286"/>
      <c r="DM54" s="286"/>
      <c r="DN54" s="286"/>
      <c r="DO54" s="286"/>
      <c r="DP54" s="286"/>
      <c r="DQ54" s="286"/>
      <c r="DR54" s="286"/>
      <c r="DS54" s="286"/>
      <c r="DT54" s="286"/>
      <c r="DU54" s="286"/>
      <c r="DV54" s="286"/>
      <c r="DW54" s="286"/>
      <c r="DX54" s="286"/>
      <c r="DY54" s="286"/>
      <c r="DZ54" s="286"/>
      <c r="EA54" s="156"/>
      <c r="EB54" s="127"/>
      <c r="EC54" s="131"/>
      <c r="ED54" s="292" t="s">
        <v>278</v>
      </c>
      <c r="EE54" s="292"/>
      <c r="EF54" s="292"/>
      <c r="EG54" s="292"/>
      <c r="EH54" s="292"/>
      <c r="EI54" s="292"/>
      <c r="EJ54" s="292"/>
      <c r="EK54" s="292"/>
      <c r="EL54" s="292"/>
      <c r="EM54" s="292"/>
      <c r="EN54" s="292"/>
      <c r="EO54" s="301" t="str">
        <f>M54</f>
        <v/>
      </c>
      <c r="EP54" s="301"/>
      <c r="EQ54" s="301"/>
      <c r="ER54" s="301"/>
      <c r="ES54" s="301"/>
      <c r="ET54" s="301"/>
      <c r="EU54" s="301"/>
      <c r="EV54" s="301"/>
      <c r="EW54" s="301"/>
      <c r="EX54" s="301"/>
      <c r="EY54" s="301"/>
      <c r="EZ54" s="301"/>
      <c r="FA54" s="301"/>
      <c r="FB54" s="301"/>
      <c r="FC54" s="301"/>
      <c r="FD54" s="301"/>
      <c r="FE54" s="301"/>
      <c r="FF54" s="301"/>
      <c r="FG54" s="301"/>
      <c r="FH54" s="301"/>
      <c r="FI54" s="301"/>
      <c r="FJ54" s="301"/>
      <c r="FK54" s="301"/>
      <c r="FL54" s="301"/>
      <c r="FM54" s="300"/>
      <c r="FN54" s="300"/>
      <c r="FO54" s="197"/>
      <c r="FP54" s="286"/>
      <c r="FQ54" s="286"/>
      <c r="FR54" s="286"/>
      <c r="FS54" s="286"/>
      <c r="FT54" s="286"/>
      <c r="FU54" s="286"/>
      <c r="FV54" s="286"/>
      <c r="FW54" s="286"/>
      <c r="FX54" s="286"/>
      <c r="FY54" s="286"/>
      <c r="FZ54" s="286"/>
      <c r="GA54" s="286"/>
      <c r="GB54" s="286"/>
      <c r="GC54" s="286"/>
      <c r="GD54" s="286"/>
      <c r="GE54" s="286"/>
      <c r="GF54" s="286"/>
      <c r="GG54" s="286"/>
      <c r="GH54" s="286"/>
      <c r="GI54" s="286"/>
      <c r="GJ54" s="286"/>
      <c r="GK54" s="286"/>
      <c r="GL54" s="286"/>
      <c r="GM54" s="286"/>
      <c r="GN54" s="286"/>
      <c r="GO54" s="156"/>
      <c r="GP54" s="132"/>
      <c r="GQ54" s="127"/>
      <c r="GR54" s="337"/>
      <c r="GS54" s="337"/>
      <c r="GT54" s="337"/>
      <c r="GU54" s="337"/>
      <c r="GV54" s="337"/>
      <c r="GW54" s="337"/>
      <c r="GX54" s="127"/>
      <c r="GY54" s="127"/>
      <c r="GZ54" s="127"/>
      <c r="HA54" s="127"/>
      <c r="HB54" s="127"/>
      <c r="HC54" s="127"/>
      <c r="HD54" s="127"/>
      <c r="HE54" s="127"/>
      <c r="HF54" s="127"/>
      <c r="HG54" s="127"/>
      <c r="HH54" s="127"/>
      <c r="HI54" s="127"/>
      <c r="HJ54" s="127"/>
      <c r="HK54" s="127"/>
      <c r="HL54" s="127"/>
      <c r="HM54" s="127"/>
      <c r="HN54" s="127"/>
      <c r="HO54" s="127"/>
      <c r="HP54" s="127"/>
      <c r="HQ54" s="127"/>
      <c r="HR54" s="127"/>
      <c r="HS54" s="127"/>
      <c r="HT54" s="127"/>
      <c r="HU54" s="127"/>
      <c r="HV54" s="127"/>
      <c r="HW54" s="127"/>
      <c r="HX54" s="127"/>
      <c r="HY54" s="127"/>
      <c r="HZ54" s="127"/>
      <c r="IA54" s="127"/>
      <c r="IB54" s="127"/>
      <c r="IC54" s="127"/>
      <c r="ID54" s="127"/>
      <c r="IE54" s="127"/>
      <c r="IF54" s="127"/>
      <c r="IG54" s="127"/>
      <c r="IH54" s="127"/>
      <c r="II54" s="127"/>
      <c r="IJ54" s="127"/>
      <c r="IK54" s="127"/>
      <c r="IL54" s="127"/>
      <c r="IM54" s="127"/>
      <c r="IN54" s="127"/>
      <c r="IO54" s="127"/>
      <c r="IP54" s="127"/>
      <c r="IQ54" s="127"/>
      <c r="IR54" s="127"/>
      <c r="IS54" s="127"/>
      <c r="IT54" s="127"/>
      <c r="IU54" s="127"/>
      <c r="IV54" s="127"/>
    </row>
    <row r="55" spans="1:256" s="203" customFormat="1" ht="15.75" customHeight="1">
      <c r="A55" s="127"/>
      <c r="B55" s="287" t="s">
        <v>279</v>
      </c>
      <c r="C55" s="287"/>
      <c r="D55" s="287"/>
      <c r="E55" s="287"/>
      <c r="F55" s="287"/>
      <c r="G55" s="287"/>
      <c r="H55" s="287"/>
      <c r="I55" s="287"/>
      <c r="J55" s="287"/>
      <c r="K55" s="287"/>
      <c r="L55" s="287"/>
      <c r="M55" s="288"/>
      <c r="N55" s="288"/>
      <c r="O55" s="288"/>
      <c r="P55" s="288"/>
      <c r="Q55" s="288"/>
      <c r="R55" s="288"/>
      <c r="S55" s="288"/>
      <c r="T55" s="288"/>
      <c r="U55" s="288"/>
      <c r="V55" s="288"/>
      <c r="W55" s="288"/>
      <c r="X55" s="288"/>
      <c r="Y55" s="288"/>
      <c r="Z55" s="288"/>
      <c r="AA55" s="288"/>
      <c r="AB55" s="288"/>
      <c r="AC55" s="288"/>
      <c r="AD55" s="288"/>
      <c r="AE55" s="288"/>
      <c r="AF55" s="288"/>
      <c r="AG55" s="288"/>
      <c r="AH55" s="289" t="s">
        <v>280</v>
      </c>
      <c r="AI55" s="289"/>
      <c r="AJ55" s="289"/>
      <c r="AK55" s="300"/>
      <c r="AL55" s="300"/>
      <c r="AM55" s="197"/>
      <c r="AN55" s="286"/>
      <c r="AO55" s="286"/>
      <c r="AP55" s="286"/>
      <c r="AQ55" s="286"/>
      <c r="AR55" s="286"/>
      <c r="AS55" s="286"/>
      <c r="AT55" s="286"/>
      <c r="AU55" s="286"/>
      <c r="AV55" s="286"/>
      <c r="AW55" s="286"/>
      <c r="AX55" s="286"/>
      <c r="AY55" s="286"/>
      <c r="AZ55" s="286"/>
      <c r="BA55" s="286"/>
      <c r="BB55" s="286"/>
      <c r="BC55" s="286"/>
      <c r="BD55" s="286"/>
      <c r="BE55" s="286"/>
      <c r="BF55" s="286"/>
      <c r="BG55" s="286"/>
      <c r="BH55" s="286"/>
      <c r="BI55" s="286"/>
      <c r="BJ55" s="286"/>
      <c r="BK55" s="286"/>
      <c r="BL55" s="286"/>
      <c r="BM55" s="156"/>
      <c r="BN55" s="127"/>
      <c r="BO55" s="131"/>
      <c r="BP55" s="290" t="s">
        <v>281</v>
      </c>
      <c r="BQ55" s="290"/>
      <c r="BR55" s="290"/>
      <c r="BS55" s="290"/>
      <c r="BT55" s="290"/>
      <c r="BU55" s="290"/>
      <c r="BV55" s="290"/>
      <c r="BW55" s="290"/>
      <c r="BX55" s="290"/>
      <c r="BY55" s="290"/>
      <c r="BZ55" s="290"/>
      <c r="CA55" s="291" t="s">
        <v>282</v>
      </c>
      <c r="CB55" s="291"/>
      <c r="CC55" s="291"/>
      <c r="CD55" s="291"/>
      <c r="CE55" s="291"/>
      <c r="CF55" s="291"/>
      <c r="CG55" s="291"/>
      <c r="CH55" s="291"/>
      <c r="CI55" s="291"/>
      <c r="CJ55" s="291"/>
      <c r="CK55" s="291"/>
      <c r="CL55" s="291"/>
      <c r="CM55" s="291"/>
      <c r="CN55" s="291"/>
      <c r="CO55" s="291"/>
      <c r="CP55" s="291"/>
      <c r="CQ55" s="291"/>
      <c r="CR55" s="291"/>
      <c r="CS55" s="291"/>
      <c r="CT55" s="291"/>
      <c r="CU55" s="291"/>
      <c r="CV55" s="291"/>
      <c r="CW55" s="291"/>
      <c r="CX55" s="291"/>
      <c r="CY55" s="300"/>
      <c r="CZ55" s="300"/>
      <c r="DA55" s="197"/>
      <c r="DB55" s="286"/>
      <c r="DC55" s="286"/>
      <c r="DD55" s="286"/>
      <c r="DE55" s="286"/>
      <c r="DF55" s="286"/>
      <c r="DG55" s="286"/>
      <c r="DH55" s="286"/>
      <c r="DI55" s="286"/>
      <c r="DJ55" s="286"/>
      <c r="DK55" s="286"/>
      <c r="DL55" s="286"/>
      <c r="DM55" s="286"/>
      <c r="DN55" s="286"/>
      <c r="DO55" s="286"/>
      <c r="DP55" s="286"/>
      <c r="DQ55" s="286"/>
      <c r="DR55" s="286"/>
      <c r="DS55" s="286"/>
      <c r="DT55" s="286"/>
      <c r="DU55" s="286"/>
      <c r="DV55" s="286"/>
      <c r="DW55" s="286"/>
      <c r="DX55" s="286"/>
      <c r="DY55" s="286"/>
      <c r="DZ55" s="286"/>
      <c r="EA55" s="156"/>
      <c r="EB55" s="127"/>
      <c r="EC55" s="131"/>
      <c r="ED55" s="309" t="s">
        <v>283</v>
      </c>
      <c r="EE55" s="309"/>
      <c r="EF55" s="309"/>
      <c r="EG55" s="309"/>
      <c r="EH55" s="309"/>
      <c r="EI55" s="309"/>
      <c r="EJ55" s="309"/>
      <c r="EK55" s="309"/>
      <c r="EL55" s="309"/>
      <c r="EM55" s="309"/>
      <c r="EN55" s="309"/>
      <c r="EO55" s="309"/>
      <c r="EP55" s="309"/>
      <c r="EQ55" s="309"/>
      <c r="ER55" s="309"/>
      <c r="ES55" s="309"/>
      <c r="ET55" s="309"/>
      <c r="EU55" s="309"/>
      <c r="EV55" s="309"/>
      <c r="EW55" s="309"/>
      <c r="EX55" s="309"/>
      <c r="EY55" s="309"/>
      <c r="EZ55" s="309"/>
      <c r="FA55" s="309"/>
      <c r="FB55" s="309"/>
      <c r="FC55" s="309"/>
      <c r="FD55" s="309"/>
      <c r="FE55" s="309"/>
      <c r="FF55" s="309"/>
      <c r="FG55" s="309"/>
      <c r="FH55" s="309"/>
      <c r="FI55" s="309"/>
      <c r="FJ55" s="309"/>
      <c r="FK55" s="309"/>
      <c r="FL55" s="309"/>
      <c r="FM55" s="300"/>
      <c r="FN55" s="300"/>
      <c r="FO55" s="197"/>
      <c r="FP55" s="286"/>
      <c r="FQ55" s="286"/>
      <c r="FR55" s="286"/>
      <c r="FS55" s="286"/>
      <c r="FT55" s="286"/>
      <c r="FU55" s="286"/>
      <c r="FV55" s="286"/>
      <c r="FW55" s="286"/>
      <c r="FX55" s="286"/>
      <c r="FY55" s="286"/>
      <c r="FZ55" s="286"/>
      <c r="GA55" s="286"/>
      <c r="GB55" s="286"/>
      <c r="GC55" s="286"/>
      <c r="GD55" s="286"/>
      <c r="GE55" s="286"/>
      <c r="GF55" s="286"/>
      <c r="GG55" s="286"/>
      <c r="GH55" s="286"/>
      <c r="GI55" s="286"/>
      <c r="GJ55" s="286"/>
      <c r="GK55" s="286"/>
      <c r="GL55" s="286"/>
      <c r="GM55" s="286"/>
      <c r="GN55" s="286"/>
      <c r="GO55" s="156"/>
      <c r="GP55" s="132"/>
      <c r="GQ55" s="127"/>
      <c r="GR55" s="337"/>
      <c r="GS55" s="337"/>
      <c r="GT55" s="337"/>
      <c r="GU55" s="337"/>
      <c r="GV55" s="337"/>
      <c r="GW55" s="337"/>
      <c r="GX55" s="127"/>
      <c r="GY55" s="127"/>
      <c r="GZ55" s="127"/>
      <c r="HA55" s="127"/>
      <c r="HB55" s="127"/>
      <c r="HC55" s="127"/>
      <c r="HD55" s="127"/>
      <c r="HE55" s="127"/>
      <c r="HF55" s="127"/>
      <c r="HG55" s="127"/>
      <c r="HH55" s="127"/>
      <c r="HI55" s="127"/>
      <c r="HJ55" s="127"/>
      <c r="HK55" s="127"/>
      <c r="HL55" s="127"/>
      <c r="HM55" s="127"/>
      <c r="HN55" s="127"/>
      <c r="HO55" s="127"/>
      <c r="HP55" s="127"/>
      <c r="HQ55" s="127"/>
      <c r="HR55" s="127"/>
      <c r="HS55" s="127"/>
      <c r="HT55" s="127"/>
      <c r="HU55" s="127"/>
      <c r="HV55" s="127"/>
      <c r="HW55" s="127"/>
      <c r="HX55" s="127"/>
      <c r="HY55" s="127"/>
      <c r="HZ55" s="127"/>
      <c r="IA55" s="127"/>
      <c r="IB55" s="127"/>
      <c r="IC55" s="127"/>
      <c r="ID55" s="127"/>
      <c r="IE55" s="127"/>
      <c r="IF55" s="127"/>
      <c r="IG55" s="127"/>
      <c r="IH55" s="127"/>
      <c r="II55" s="127"/>
      <c r="IJ55" s="127"/>
      <c r="IK55" s="127"/>
      <c r="IL55" s="127"/>
      <c r="IM55" s="127"/>
      <c r="IN55" s="127"/>
      <c r="IO55" s="127"/>
      <c r="IP55" s="127"/>
      <c r="IQ55" s="127"/>
      <c r="IR55" s="127"/>
      <c r="IS55" s="127"/>
      <c r="IT55" s="127"/>
      <c r="IU55" s="127"/>
      <c r="IV55" s="127"/>
    </row>
    <row r="56" spans="1:256" s="203" customFormat="1" ht="15.75" customHeight="1">
      <c r="A56" s="127"/>
      <c r="B56" s="287"/>
      <c r="C56" s="287"/>
      <c r="D56" s="287"/>
      <c r="E56" s="287"/>
      <c r="F56" s="287"/>
      <c r="G56" s="287"/>
      <c r="H56" s="287"/>
      <c r="I56" s="287"/>
      <c r="J56" s="287"/>
      <c r="K56" s="287"/>
      <c r="L56" s="287"/>
      <c r="M56" s="288"/>
      <c r="N56" s="288"/>
      <c r="O56" s="288"/>
      <c r="P56" s="288"/>
      <c r="Q56" s="288"/>
      <c r="R56" s="288"/>
      <c r="S56" s="288"/>
      <c r="T56" s="288"/>
      <c r="U56" s="288"/>
      <c r="V56" s="288"/>
      <c r="W56" s="288"/>
      <c r="X56" s="288"/>
      <c r="Y56" s="288"/>
      <c r="Z56" s="288"/>
      <c r="AA56" s="288"/>
      <c r="AB56" s="288"/>
      <c r="AC56" s="288"/>
      <c r="AD56" s="288"/>
      <c r="AE56" s="288"/>
      <c r="AF56" s="288"/>
      <c r="AG56" s="288"/>
      <c r="AH56" s="289" t="s">
        <v>121</v>
      </c>
      <c r="AI56" s="289"/>
      <c r="AJ56" s="289"/>
      <c r="AK56" s="300"/>
      <c r="AL56" s="300"/>
      <c r="AM56" s="197"/>
      <c r="AN56" s="286"/>
      <c r="AO56" s="286"/>
      <c r="AP56" s="286"/>
      <c r="AQ56" s="286"/>
      <c r="AR56" s="286"/>
      <c r="AS56" s="286"/>
      <c r="AT56" s="286"/>
      <c r="AU56" s="286"/>
      <c r="AV56" s="286"/>
      <c r="AW56" s="286"/>
      <c r="AX56" s="286"/>
      <c r="AY56" s="286"/>
      <c r="AZ56" s="286"/>
      <c r="BA56" s="286"/>
      <c r="BB56" s="286"/>
      <c r="BC56" s="286"/>
      <c r="BD56" s="286"/>
      <c r="BE56" s="286"/>
      <c r="BF56" s="286"/>
      <c r="BG56" s="286"/>
      <c r="BH56" s="286"/>
      <c r="BI56" s="286"/>
      <c r="BJ56" s="286"/>
      <c r="BK56" s="286"/>
      <c r="BL56" s="286"/>
      <c r="BM56" s="156"/>
      <c r="BN56" s="295" t="s">
        <v>284</v>
      </c>
      <c r="BO56" s="131"/>
      <c r="BP56" s="292" t="s">
        <v>285</v>
      </c>
      <c r="BQ56" s="292"/>
      <c r="BR56" s="292"/>
      <c r="BS56" s="292"/>
      <c r="BT56" s="292"/>
      <c r="BU56" s="292"/>
      <c r="BV56" s="292"/>
      <c r="BW56" s="292"/>
      <c r="BX56" s="292"/>
      <c r="BY56" s="292"/>
      <c r="BZ56" s="292"/>
      <c r="CA56" s="293" t="s">
        <v>286</v>
      </c>
      <c r="CB56" s="293"/>
      <c r="CC56" s="293"/>
      <c r="CD56" s="293"/>
      <c r="CE56" s="293"/>
      <c r="CF56" s="293"/>
      <c r="CG56" s="293"/>
      <c r="CH56" s="293"/>
      <c r="CI56" s="293"/>
      <c r="CJ56" s="293"/>
      <c r="CK56" s="293"/>
      <c r="CL56" s="293"/>
      <c r="CM56" s="293"/>
      <c r="CN56" s="293"/>
      <c r="CO56" s="293"/>
      <c r="CP56" s="293"/>
      <c r="CQ56" s="293"/>
      <c r="CR56" s="293"/>
      <c r="CS56" s="293"/>
      <c r="CT56" s="293"/>
      <c r="CU56" s="293"/>
      <c r="CV56" s="293"/>
      <c r="CW56" s="293"/>
      <c r="CX56" s="293"/>
      <c r="CY56" s="300"/>
      <c r="CZ56" s="300"/>
      <c r="DA56" s="197"/>
      <c r="DB56" s="286"/>
      <c r="DC56" s="286"/>
      <c r="DD56" s="286"/>
      <c r="DE56" s="286"/>
      <c r="DF56" s="286"/>
      <c r="DG56" s="286"/>
      <c r="DH56" s="286"/>
      <c r="DI56" s="286"/>
      <c r="DJ56" s="286"/>
      <c r="DK56" s="286"/>
      <c r="DL56" s="286"/>
      <c r="DM56" s="286"/>
      <c r="DN56" s="286"/>
      <c r="DO56" s="286"/>
      <c r="DP56" s="286"/>
      <c r="DQ56" s="286"/>
      <c r="DR56" s="286"/>
      <c r="DS56" s="286"/>
      <c r="DT56" s="286"/>
      <c r="DU56" s="286"/>
      <c r="DV56" s="286"/>
      <c r="DW56" s="286"/>
      <c r="DX56" s="286"/>
      <c r="DY56" s="286"/>
      <c r="DZ56" s="286"/>
      <c r="EA56" s="156"/>
      <c r="EB56" s="282" t="s">
        <v>287</v>
      </c>
      <c r="EC56" s="282"/>
      <c r="ED56" s="278" t="s">
        <v>288</v>
      </c>
      <c r="EE56" s="278"/>
      <c r="EF56" s="278"/>
      <c r="EG56" s="278"/>
      <c r="EH56" s="278"/>
      <c r="EI56" s="278"/>
      <c r="EJ56" s="278"/>
      <c r="EK56" s="278"/>
      <c r="EL56" s="278"/>
      <c r="EM56" s="278"/>
      <c r="EN56" s="278"/>
      <c r="EO56" s="278"/>
      <c r="EP56" s="278"/>
      <c r="EQ56" s="278"/>
      <c r="ER56" s="278"/>
      <c r="ES56" s="278"/>
      <c r="ET56" s="278"/>
      <c r="EU56" s="278"/>
      <c r="EV56" s="278"/>
      <c r="EW56" s="278"/>
      <c r="EX56" s="278"/>
      <c r="EY56" s="278"/>
      <c r="EZ56" s="278"/>
      <c r="FA56" s="278"/>
      <c r="FB56" s="278"/>
      <c r="FC56" s="278"/>
      <c r="FD56" s="278"/>
      <c r="FE56" s="278"/>
      <c r="FF56" s="278"/>
      <c r="FG56" s="278"/>
      <c r="FH56" s="278"/>
      <c r="FI56" s="278"/>
      <c r="FJ56" s="278"/>
      <c r="FK56" s="278"/>
      <c r="FL56" s="278"/>
      <c r="FM56" s="300"/>
      <c r="FN56" s="300"/>
      <c r="FO56" s="197"/>
      <c r="FP56" s="286"/>
      <c r="FQ56" s="286"/>
      <c r="FR56" s="286"/>
      <c r="FS56" s="286"/>
      <c r="FT56" s="286"/>
      <c r="FU56" s="286"/>
      <c r="FV56" s="286"/>
      <c r="FW56" s="286"/>
      <c r="FX56" s="286"/>
      <c r="FY56" s="286"/>
      <c r="FZ56" s="286"/>
      <c r="GA56" s="286"/>
      <c r="GB56" s="286"/>
      <c r="GC56" s="286"/>
      <c r="GD56" s="286"/>
      <c r="GE56" s="286"/>
      <c r="GF56" s="286"/>
      <c r="GG56" s="286"/>
      <c r="GH56" s="286"/>
      <c r="GI56" s="286"/>
      <c r="GJ56" s="286"/>
      <c r="GK56" s="286"/>
      <c r="GL56" s="286"/>
      <c r="GM56" s="286"/>
      <c r="GN56" s="286"/>
      <c r="GO56" s="156"/>
      <c r="GP56" s="283"/>
      <c r="GQ56" s="127"/>
      <c r="GR56" s="337"/>
      <c r="GS56" s="337"/>
      <c r="GT56" s="337"/>
      <c r="GU56" s="337"/>
      <c r="GV56" s="337"/>
      <c r="GW56" s="337"/>
      <c r="GX56" s="127"/>
      <c r="GY56" s="127"/>
      <c r="GZ56" s="127"/>
      <c r="HA56" s="127"/>
      <c r="HB56" s="127"/>
      <c r="HC56" s="127"/>
      <c r="HD56" s="127"/>
      <c r="HE56" s="127"/>
      <c r="HF56" s="127"/>
      <c r="HG56" s="127"/>
      <c r="HH56" s="127"/>
      <c r="HI56" s="127"/>
      <c r="HJ56" s="127"/>
      <c r="HK56" s="127"/>
      <c r="HL56" s="127"/>
      <c r="HM56" s="127"/>
      <c r="HN56" s="127"/>
      <c r="HO56" s="127"/>
      <c r="HP56" s="127"/>
      <c r="HQ56" s="127"/>
      <c r="HR56" s="127"/>
      <c r="HS56" s="127"/>
      <c r="HT56" s="127"/>
      <c r="HU56" s="127"/>
      <c r="HV56" s="127"/>
      <c r="HW56" s="127"/>
      <c r="HX56" s="127"/>
      <c r="HY56" s="127"/>
      <c r="HZ56" s="127"/>
      <c r="IA56" s="127"/>
      <c r="IB56" s="127"/>
      <c r="IC56" s="127"/>
      <c r="ID56" s="127"/>
      <c r="IE56" s="127"/>
      <c r="IF56" s="127"/>
      <c r="IG56" s="127"/>
      <c r="IH56" s="127"/>
      <c r="II56" s="127"/>
      <c r="IJ56" s="127"/>
      <c r="IK56" s="127"/>
      <c r="IL56" s="127"/>
      <c r="IM56" s="127"/>
      <c r="IN56" s="127"/>
      <c r="IO56" s="127"/>
      <c r="IP56" s="127"/>
      <c r="IQ56" s="127"/>
      <c r="IR56" s="127"/>
      <c r="IS56" s="127"/>
      <c r="IT56" s="127"/>
      <c r="IU56" s="127"/>
      <c r="IV56" s="127"/>
    </row>
    <row r="57" spans="1:256" s="203" customFormat="1" ht="5" customHeight="1">
      <c r="A57" s="127"/>
      <c r="B57" s="204"/>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300"/>
      <c r="AL57" s="300"/>
      <c r="AM57" s="197"/>
      <c r="AN57" s="286"/>
      <c r="AO57" s="286"/>
      <c r="AP57" s="286"/>
      <c r="AQ57" s="286"/>
      <c r="AR57" s="286"/>
      <c r="AS57" s="286"/>
      <c r="AT57" s="286"/>
      <c r="AU57" s="286"/>
      <c r="AV57" s="286"/>
      <c r="AW57" s="286"/>
      <c r="AX57" s="286"/>
      <c r="AY57" s="286"/>
      <c r="AZ57" s="286"/>
      <c r="BA57" s="286"/>
      <c r="BB57" s="286"/>
      <c r="BC57" s="286"/>
      <c r="BD57" s="286"/>
      <c r="BE57" s="286"/>
      <c r="BF57" s="286"/>
      <c r="BG57" s="286"/>
      <c r="BH57" s="286"/>
      <c r="BI57" s="286"/>
      <c r="BJ57" s="286"/>
      <c r="BK57" s="286"/>
      <c r="BL57" s="286"/>
      <c r="BM57" s="156"/>
      <c r="BN57" s="295"/>
      <c r="BO57" s="131"/>
      <c r="BP57" s="204"/>
      <c r="BQ57" s="205"/>
      <c r="BR57" s="205"/>
      <c r="BS57" s="205"/>
      <c r="BT57" s="205"/>
      <c r="BU57" s="205"/>
      <c r="BV57" s="205"/>
      <c r="BW57" s="205"/>
      <c r="BX57" s="205"/>
      <c r="BY57" s="205"/>
      <c r="BZ57" s="205"/>
      <c r="CA57" s="205"/>
      <c r="CB57" s="205"/>
      <c r="CC57" s="205"/>
      <c r="CD57" s="205"/>
      <c r="CE57" s="284">
        <v>229</v>
      </c>
      <c r="CF57" s="284"/>
      <c r="CG57" s="284"/>
      <c r="CH57" s="284"/>
      <c r="CI57" s="206"/>
      <c r="CJ57" s="206"/>
      <c r="CK57" s="206"/>
      <c r="CL57" s="206"/>
      <c r="CM57" s="206"/>
      <c r="CN57" s="206"/>
      <c r="CO57" s="206"/>
      <c r="CP57" s="206"/>
      <c r="CQ57" s="206"/>
      <c r="CR57" s="206"/>
      <c r="CS57" s="206"/>
      <c r="CT57" s="206"/>
      <c r="CU57" s="285">
        <v>238</v>
      </c>
      <c r="CV57" s="285"/>
      <c r="CW57" s="285"/>
      <c r="CX57" s="285"/>
      <c r="CY57" s="300"/>
      <c r="CZ57" s="300"/>
      <c r="DA57" s="197"/>
      <c r="DB57" s="286"/>
      <c r="DC57" s="286"/>
      <c r="DD57" s="286"/>
      <c r="DE57" s="286"/>
      <c r="DF57" s="286"/>
      <c r="DG57" s="286"/>
      <c r="DH57" s="286"/>
      <c r="DI57" s="286"/>
      <c r="DJ57" s="286"/>
      <c r="DK57" s="286"/>
      <c r="DL57" s="286"/>
      <c r="DM57" s="286"/>
      <c r="DN57" s="286"/>
      <c r="DO57" s="286"/>
      <c r="DP57" s="286"/>
      <c r="DQ57" s="286"/>
      <c r="DR57" s="286"/>
      <c r="DS57" s="286"/>
      <c r="DT57" s="286"/>
      <c r="DU57" s="286"/>
      <c r="DV57" s="286"/>
      <c r="DW57" s="286"/>
      <c r="DX57" s="286"/>
      <c r="DY57" s="286"/>
      <c r="DZ57" s="286"/>
      <c r="EA57" s="156"/>
      <c r="EB57" s="282"/>
      <c r="EC57" s="282"/>
      <c r="ED57" s="278" t="s">
        <v>289</v>
      </c>
      <c r="EE57" s="278"/>
      <c r="EF57" s="278"/>
      <c r="EG57" s="278"/>
      <c r="EH57" s="278"/>
      <c r="EI57" s="278"/>
      <c r="EJ57" s="278"/>
      <c r="EK57" s="278"/>
      <c r="EL57" s="278"/>
      <c r="EM57" s="278"/>
      <c r="EN57" s="278"/>
      <c r="EO57" s="278"/>
      <c r="EP57" s="278"/>
      <c r="EQ57" s="278"/>
      <c r="ER57" s="278"/>
      <c r="ES57" s="278"/>
      <c r="ET57" s="278"/>
      <c r="EU57" s="278"/>
      <c r="EV57" s="278"/>
      <c r="EW57" s="278"/>
      <c r="EX57" s="278"/>
      <c r="EY57" s="278"/>
      <c r="EZ57" s="278"/>
      <c r="FA57" s="278"/>
      <c r="FB57" s="278"/>
      <c r="FC57" s="278"/>
      <c r="FD57" s="278"/>
      <c r="FE57" s="278"/>
      <c r="FF57" s="278"/>
      <c r="FG57" s="278"/>
      <c r="FH57" s="278"/>
      <c r="FI57" s="278"/>
      <c r="FJ57" s="278"/>
      <c r="FK57" s="278"/>
      <c r="FL57" s="278"/>
      <c r="FM57" s="300"/>
      <c r="FN57" s="300"/>
      <c r="FO57" s="197"/>
      <c r="FP57" s="286"/>
      <c r="FQ57" s="286"/>
      <c r="FR57" s="286"/>
      <c r="FS57" s="286"/>
      <c r="FT57" s="286"/>
      <c r="FU57" s="286"/>
      <c r="FV57" s="286"/>
      <c r="FW57" s="286"/>
      <c r="FX57" s="286"/>
      <c r="FY57" s="286"/>
      <c r="FZ57" s="286"/>
      <c r="GA57" s="286"/>
      <c r="GB57" s="286"/>
      <c r="GC57" s="286"/>
      <c r="GD57" s="286"/>
      <c r="GE57" s="286"/>
      <c r="GF57" s="286"/>
      <c r="GG57" s="286"/>
      <c r="GH57" s="286"/>
      <c r="GI57" s="286"/>
      <c r="GJ57" s="286"/>
      <c r="GK57" s="286"/>
      <c r="GL57" s="286"/>
      <c r="GM57" s="286"/>
      <c r="GN57" s="286"/>
      <c r="GO57" s="156"/>
      <c r="GP57" s="283"/>
      <c r="GQ57" s="127"/>
      <c r="GR57" s="337"/>
      <c r="GS57" s="337"/>
      <c r="GT57" s="337"/>
      <c r="GU57" s="337"/>
      <c r="GV57" s="337"/>
      <c r="GW57" s="337"/>
      <c r="GX57" s="127"/>
      <c r="GY57" s="127"/>
      <c r="GZ57" s="127"/>
      <c r="HA57" s="127"/>
      <c r="HB57" s="127"/>
      <c r="HC57" s="127"/>
      <c r="HD57" s="127"/>
      <c r="HE57" s="127"/>
      <c r="HF57" s="127"/>
      <c r="HG57" s="127"/>
      <c r="HH57" s="127"/>
      <c r="HI57" s="127"/>
      <c r="HJ57" s="127"/>
      <c r="HK57" s="127"/>
      <c r="HL57" s="127"/>
      <c r="HM57" s="127"/>
      <c r="HN57" s="127"/>
      <c r="HO57" s="127"/>
      <c r="HP57" s="127"/>
      <c r="HQ57" s="127"/>
      <c r="HR57" s="127"/>
      <c r="HS57" s="127"/>
      <c r="HT57" s="127"/>
      <c r="HU57" s="127"/>
      <c r="HV57" s="127"/>
      <c r="HW57" s="127"/>
      <c r="HX57" s="127"/>
      <c r="HY57" s="127"/>
      <c r="HZ57" s="127"/>
      <c r="IA57" s="127"/>
      <c r="IB57" s="127"/>
      <c r="IC57" s="127"/>
      <c r="ID57" s="127"/>
      <c r="IE57" s="127"/>
      <c r="IF57" s="127"/>
      <c r="IG57" s="127"/>
      <c r="IH57" s="127"/>
      <c r="II57" s="127"/>
      <c r="IJ57" s="127"/>
      <c r="IK57" s="127"/>
      <c r="IL57" s="127"/>
      <c r="IM57" s="127"/>
      <c r="IN57" s="127"/>
      <c r="IO57" s="127"/>
      <c r="IP57" s="127"/>
      <c r="IQ57" s="127"/>
      <c r="IR57" s="127"/>
      <c r="IS57" s="127"/>
      <c r="IT57" s="127"/>
      <c r="IU57" s="127"/>
      <c r="IV57" s="127"/>
    </row>
    <row r="58" spans="1:256" s="203" customFormat="1" ht="8" customHeight="1">
      <c r="A58" s="127"/>
      <c r="B58" s="278" t="s">
        <v>290</v>
      </c>
      <c r="C58" s="278"/>
      <c r="D58" s="278"/>
      <c r="E58" s="278"/>
      <c r="F58" s="278"/>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300"/>
      <c r="AL58" s="300"/>
      <c r="AM58" s="197"/>
      <c r="AN58" s="286"/>
      <c r="AO58" s="286"/>
      <c r="AP58" s="286"/>
      <c r="AQ58" s="286"/>
      <c r="AR58" s="286"/>
      <c r="AS58" s="286"/>
      <c r="AT58" s="286"/>
      <c r="AU58" s="286"/>
      <c r="AV58" s="286"/>
      <c r="AW58" s="286"/>
      <c r="AX58" s="286"/>
      <c r="AY58" s="286"/>
      <c r="AZ58" s="286"/>
      <c r="BA58" s="286"/>
      <c r="BB58" s="286"/>
      <c r="BC58" s="286"/>
      <c r="BD58" s="286"/>
      <c r="BE58" s="286"/>
      <c r="BF58" s="286"/>
      <c r="BG58" s="286"/>
      <c r="BH58" s="286"/>
      <c r="BI58" s="286"/>
      <c r="BJ58" s="286"/>
      <c r="BK58" s="286"/>
      <c r="BL58" s="286"/>
      <c r="BM58" s="156"/>
      <c r="BN58" s="295"/>
      <c r="BO58" s="131"/>
      <c r="BP58" s="204"/>
      <c r="BQ58" s="205"/>
      <c r="BR58" s="205"/>
      <c r="BS58" s="205"/>
      <c r="BT58" s="205"/>
      <c r="BU58" s="205"/>
      <c r="BV58" s="205"/>
      <c r="BW58" s="205"/>
      <c r="BX58" s="205"/>
      <c r="BY58" s="205"/>
      <c r="BZ58" s="205"/>
      <c r="CA58" s="205"/>
      <c r="CB58" s="205"/>
      <c r="CC58" s="205"/>
      <c r="CD58" s="205"/>
      <c r="CE58" s="279">
        <f>入力シート!Z$33</f>
        <v>9</v>
      </c>
      <c r="CF58" s="279"/>
      <c r="CG58" s="280">
        <f ca="1">入力シート!AA$33</f>
        <v>9</v>
      </c>
      <c r="CH58" s="280"/>
      <c r="CI58" s="280">
        <f ca="1">入力シート!AB$33</f>
        <v>9</v>
      </c>
      <c r="CJ58" s="280"/>
      <c r="CK58" s="280">
        <f ca="1">入力シート!AC$33</f>
        <v>6</v>
      </c>
      <c r="CL58" s="280"/>
      <c r="CM58" s="280">
        <f ca="1">入力シート!AD$33</f>
        <v>5</v>
      </c>
      <c r="CN58" s="280"/>
      <c r="CO58" s="280">
        <f ca="1">入力シート!AE$33</f>
        <v>9</v>
      </c>
      <c r="CP58" s="280"/>
      <c r="CQ58" s="280">
        <f ca="1">入力シート!AF$33</f>
        <v>8</v>
      </c>
      <c r="CR58" s="280"/>
      <c r="CS58" s="280">
        <f ca="1">入力シート!AG$33</f>
        <v>0</v>
      </c>
      <c r="CT58" s="280"/>
      <c r="CU58" s="280">
        <f ca="1">入力シート!AH$33</f>
        <v>2</v>
      </c>
      <c r="CV58" s="280"/>
      <c r="CW58" s="280">
        <f ca="1">入力シート!AI$33</f>
        <v>2</v>
      </c>
      <c r="CX58" s="280"/>
      <c r="CY58" s="300"/>
      <c r="CZ58" s="300"/>
      <c r="DA58" s="197"/>
      <c r="DB58" s="286"/>
      <c r="DC58" s="286"/>
      <c r="DD58" s="286"/>
      <c r="DE58" s="286"/>
      <c r="DF58" s="286"/>
      <c r="DG58" s="286"/>
      <c r="DH58" s="286"/>
      <c r="DI58" s="286"/>
      <c r="DJ58" s="286"/>
      <c r="DK58" s="286"/>
      <c r="DL58" s="286"/>
      <c r="DM58" s="286"/>
      <c r="DN58" s="286"/>
      <c r="DO58" s="286"/>
      <c r="DP58" s="286"/>
      <c r="DQ58" s="286"/>
      <c r="DR58" s="286"/>
      <c r="DS58" s="286"/>
      <c r="DT58" s="286"/>
      <c r="DU58" s="286"/>
      <c r="DV58" s="286"/>
      <c r="DW58" s="286"/>
      <c r="DX58" s="286"/>
      <c r="DY58" s="286"/>
      <c r="DZ58" s="286"/>
      <c r="EA58" s="156"/>
      <c r="EB58" s="282"/>
      <c r="EC58" s="282"/>
      <c r="ED58" s="278"/>
      <c r="EE58" s="278"/>
      <c r="EF58" s="278"/>
      <c r="EG58" s="278"/>
      <c r="EH58" s="278"/>
      <c r="EI58" s="278"/>
      <c r="EJ58" s="278"/>
      <c r="EK58" s="278"/>
      <c r="EL58" s="278"/>
      <c r="EM58" s="278"/>
      <c r="EN58" s="278"/>
      <c r="EO58" s="278"/>
      <c r="EP58" s="278"/>
      <c r="EQ58" s="278"/>
      <c r="ER58" s="278"/>
      <c r="ES58" s="278"/>
      <c r="ET58" s="278"/>
      <c r="EU58" s="278"/>
      <c r="EV58" s="278"/>
      <c r="EW58" s="278"/>
      <c r="EX58" s="278"/>
      <c r="EY58" s="278"/>
      <c r="EZ58" s="278"/>
      <c r="FA58" s="278"/>
      <c r="FB58" s="278"/>
      <c r="FC58" s="278"/>
      <c r="FD58" s="278"/>
      <c r="FE58" s="278"/>
      <c r="FF58" s="278"/>
      <c r="FG58" s="278"/>
      <c r="FH58" s="278"/>
      <c r="FI58" s="278"/>
      <c r="FJ58" s="278"/>
      <c r="FK58" s="278"/>
      <c r="FL58" s="278"/>
      <c r="FM58" s="300"/>
      <c r="FN58" s="300"/>
      <c r="FO58" s="197"/>
      <c r="FP58" s="286"/>
      <c r="FQ58" s="286"/>
      <c r="FR58" s="286"/>
      <c r="FS58" s="286"/>
      <c r="FT58" s="286"/>
      <c r="FU58" s="286"/>
      <c r="FV58" s="286"/>
      <c r="FW58" s="286"/>
      <c r="FX58" s="286"/>
      <c r="FY58" s="286"/>
      <c r="FZ58" s="286"/>
      <c r="GA58" s="286"/>
      <c r="GB58" s="286"/>
      <c r="GC58" s="286"/>
      <c r="GD58" s="286"/>
      <c r="GE58" s="286"/>
      <c r="GF58" s="286"/>
      <c r="GG58" s="286"/>
      <c r="GH58" s="286"/>
      <c r="GI58" s="286"/>
      <c r="GJ58" s="286"/>
      <c r="GK58" s="286"/>
      <c r="GL58" s="286"/>
      <c r="GM58" s="286"/>
      <c r="GN58" s="286"/>
      <c r="GO58" s="156"/>
      <c r="GP58" s="283"/>
      <c r="GQ58" s="127"/>
      <c r="GR58" s="337"/>
      <c r="GS58" s="337"/>
      <c r="GT58" s="337"/>
      <c r="GU58" s="337"/>
      <c r="GV58" s="337"/>
      <c r="GW58" s="337"/>
      <c r="GX58" s="127"/>
      <c r="GY58" s="127"/>
      <c r="GZ58" s="127"/>
      <c r="HA58" s="127"/>
      <c r="HB58" s="127"/>
      <c r="HC58" s="127"/>
      <c r="HD58" s="127"/>
      <c r="HE58" s="127"/>
      <c r="HF58" s="127"/>
      <c r="HG58" s="127"/>
      <c r="HH58" s="127"/>
      <c r="HI58" s="127"/>
      <c r="HJ58" s="127"/>
      <c r="HK58" s="127"/>
      <c r="HL58" s="127"/>
      <c r="HM58" s="127"/>
      <c r="HN58" s="127"/>
      <c r="HO58" s="127"/>
      <c r="HP58" s="127"/>
      <c r="HQ58" s="127"/>
      <c r="HR58" s="127"/>
      <c r="HS58" s="127"/>
      <c r="HT58" s="127"/>
      <c r="HU58" s="127"/>
      <c r="HV58" s="127"/>
      <c r="HW58" s="127"/>
      <c r="HX58" s="127"/>
      <c r="HY58" s="127"/>
      <c r="HZ58" s="127"/>
      <c r="IA58" s="127"/>
      <c r="IB58" s="127"/>
      <c r="IC58" s="127"/>
      <c r="ID58" s="127"/>
      <c r="IE58" s="127"/>
      <c r="IF58" s="127"/>
      <c r="IG58" s="127"/>
      <c r="IH58" s="127"/>
      <c r="II58" s="127"/>
      <c r="IJ58" s="127"/>
      <c r="IK58" s="127"/>
      <c r="IL58" s="127"/>
      <c r="IM58" s="127"/>
      <c r="IN58" s="127"/>
      <c r="IO58" s="127"/>
      <c r="IP58" s="127"/>
      <c r="IQ58" s="127"/>
      <c r="IR58" s="127"/>
      <c r="IS58" s="127"/>
      <c r="IT58" s="127"/>
      <c r="IU58" s="127"/>
      <c r="IV58" s="127"/>
    </row>
    <row r="59" spans="1:256" s="203" customFormat="1" ht="3" customHeight="1">
      <c r="A59" s="127"/>
      <c r="B59" s="278"/>
      <c r="C59" s="278"/>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8"/>
      <c r="AK59" s="300"/>
      <c r="AL59" s="300"/>
      <c r="AM59" s="197"/>
      <c r="AN59" s="286"/>
      <c r="AO59" s="286"/>
      <c r="AP59" s="286"/>
      <c r="AQ59" s="286"/>
      <c r="AR59" s="286"/>
      <c r="AS59" s="286"/>
      <c r="AT59" s="286"/>
      <c r="AU59" s="286"/>
      <c r="AV59" s="286"/>
      <c r="AW59" s="286"/>
      <c r="AX59" s="286"/>
      <c r="AY59" s="286"/>
      <c r="AZ59" s="286"/>
      <c r="BA59" s="286"/>
      <c r="BB59" s="286"/>
      <c r="BC59" s="286"/>
      <c r="BD59" s="286"/>
      <c r="BE59" s="286"/>
      <c r="BF59" s="286"/>
      <c r="BG59" s="286"/>
      <c r="BH59" s="286"/>
      <c r="BI59" s="286"/>
      <c r="BJ59" s="286"/>
      <c r="BK59" s="286"/>
      <c r="BL59" s="286"/>
      <c r="BM59" s="156"/>
      <c r="BN59" s="295"/>
      <c r="BO59" s="131"/>
      <c r="BP59" s="204"/>
      <c r="BQ59" s="205"/>
      <c r="BR59" s="205"/>
      <c r="BS59" s="205"/>
      <c r="BT59" s="205"/>
      <c r="BU59" s="205"/>
      <c r="BV59" s="205"/>
      <c r="BW59" s="205"/>
      <c r="BX59" s="205"/>
      <c r="BY59" s="205"/>
      <c r="BZ59" s="205"/>
      <c r="CA59" s="205"/>
      <c r="CB59" s="205"/>
      <c r="CC59" s="205"/>
      <c r="CD59" s="205"/>
      <c r="CE59" s="294"/>
      <c r="CF59" s="294"/>
      <c r="CG59" s="281"/>
      <c r="CH59" s="281"/>
      <c r="CI59" s="281"/>
      <c r="CJ59" s="281"/>
      <c r="CK59" s="281"/>
      <c r="CL59" s="281"/>
      <c r="CM59" s="281"/>
      <c r="CN59" s="281"/>
      <c r="CO59" s="281"/>
      <c r="CP59" s="281"/>
      <c r="CQ59" s="281"/>
      <c r="CR59" s="281"/>
      <c r="CS59" s="281"/>
      <c r="CT59" s="281"/>
      <c r="CU59" s="281"/>
      <c r="CV59" s="281"/>
      <c r="CW59" s="281"/>
      <c r="CX59" s="281"/>
      <c r="CY59" s="300"/>
      <c r="CZ59" s="300"/>
      <c r="DA59" s="197"/>
      <c r="DB59" s="286"/>
      <c r="DC59" s="286"/>
      <c r="DD59" s="286"/>
      <c r="DE59" s="286"/>
      <c r="DF59" s="286"/>
      <c r="DG59" s="286"/>
      <c r="DH59" s="286"/>
      <c r="DI59" s="286"/>
      <c r="DJ59" s="286"/>
      <c r="DK59" s="286"/>
      <c r="DL59" s="286"/>
      <c r="DM59" s="286"/>
      <c r="DN59" s="286"/>
      <c r="DO59" s="286"/>
      <c r="DP59" s="286"/>
      <c r="DQ59" s="286"/>
      <c r="DR59" s="286"/>
      <c r="DS59" s="286"/>
      <c r="DT59" s="286"/>
      <c r="DU59" s="286"/>
      <c r="DV59" s="286"/>
      <c r="DW59" s="286"/>
      <c r="DX59" s="286"/>
      <c r="DY59" s="286"/>
      <c r="DZ59" s="286"/>
      <c r="EA59" s="156"/>
      <c r="EB59" s="282"/>
      <c r="EC59" s="282"/>
      <c r="ED59" s="204"/>
      <c r="EE59" s="205"/>
      <c r="EF59" s="205"/>
      <c r="EG59" s="205"/>
      <c r="EH59" s="205"/>
      <c r="EI59" s="205"/>
      <c r="EJ59" s="205"/>
      <c r="EK59" s="205"/>
      <c r="EL59" s="205"/>
      <c r="EM59" s="205"/>
      <c r="EN59" s="205"/>
      <c r="EO59" s="205"/>
      <c r="EP59" s="205"/>
      <c r="EQ59" s="205"/>
      <c r="ER59" s="205"/>
      <c r="ES59" s="205"/>
      <c r="ET59" s="207"/>
      <c r="EU59" s="205"/>
      <c r="EV59" s="207"/>
      <c r="EW59" s="205"/>
      <c r="EX59" s="207"/>
      <c r="EY59" s="205"/>
      <c r="EZ59" s="207"/>
      <c r="FA59" s="205"/>
      <c r="FB59" s="207"/>
      <c r="FC59" s="205"/>
      <c r="FD59" s="207"/>
      <c r="FE59" s="205"/>
      <c r="FF59" s="207"/>
      <c r="FG59" s="205"/>
      <c r="FH59" s="207"/>
      <c r="FI59" s="205"/>
      <c r="FJ59" s="207"/>
      <c r="FK59" s="205"/>
      <c r="FL59" s="208"/>
      <c r="FM59" s="300"/>
      <c r="FN59" s="300"/>
      <c r="FO59" s="197"/>
      <c r="FP59" s="286"/>
      <c r="FQ59" s="286"/>
      <c r="FR59" s="286"/>
      <c r="FS59" s="286"/>
      <c r="FT59" s="286"/>
      <c r="FU59" s="286"/>
      <c r="FV59" s="286"/>
      <c r="FW59" s="286"/>
      <c r="FX59" s="286"/>
      <c r="FY59" s="286"/>
      <c r="FZ59" s="286"/>
      <c r="GA59" s="286"/>
      <c r="GB59" s="286"/>
      <c r="GC59" s="286"/>
      <c r="GD59" s="286"/>
      <c r="GE59" s="286"/>
      <c r="GF59" s="286"/>
      <c r="GG59" s="286"/>
      <c r="GH59" s="286"/>
      <c r="GI59" s="286"/>
      <c r="GJ59" s="286"/>
      <c r="GK59" s="286"/>
      <c r="GL59" s="286"/>
      <c r="GM59" s="286"/>
      <c r="GN59" s="286"/>
      <c r="GO59" s="156"/>
      <c r="GP59" s="283"/>
      <c r="GQ59" s="127"/>
      <c r="GR59" s="337"/>
      <c r="GS59" s="337"/>
      <c r="GT59" s="337"/>
      <c r="GU59" s="337"/>
      <c r="GV59" s="337"/>
      <c r="GW59" s="337"/>
      <c r="GX59" s="127"/>
      <c r="GY59" s="127"/>
      <c r="GZ59" s="127"/>
      <c r="HA59" s="127"/>
      <c r="HB59" s="127"/>
      <c r="HC59" s="127"/>
      <c r="HD59" s="127"/>
      <c r="HE59" s="127"/>
      <c r="HF59" s="127"/>
      <c r="HG59" s="127"/>
      <c r="HH59" s="127"/>
      <c r="HI59" s="127"/>
      <c r="HJ59" s="127"/>
      <c r="HK59" s="127"/>
      <c r="HL59" s="127"/>
      <c r="HM59" s="127"/>
      <c r="HN59" s="127"/>
      <c r="HO59" s="127"/>
      <c r="HP59" s="127"/>
      <c r="HQ59" s="127"/>
      <c r="HR59" s="127"/>
      <c r="HS59" s="127"/>
      <c r="HT59" s="127"/>
      <c r="HU59" s="127"/>
      <c r="HV59" s="127"/>
      <c r="HW59" s="127"/>
      <c r="HX59" s="127"/>
      <c r="HY59" s="127"/>
      <c r="HZ59" s="127"/>
      <c r="IA59" s="127"/>
      <c r="IB59" s="127"/>
      <c r="IC59" s="127"/>
      <c r="ID59" s="127"/>
      <c r="IE59" s="127"/>
      <c r="IF59" s="127"/>
      <c r="IG59" s="127"/>
      <c r="IH59" s="127"/>
      <c r="II59" s="127"/>
      <c r="IJ59" s="127"/>
      <c r="IK59" s="127"/>
      <c r="IL59" s="127"/>
      <c r="IM59" s="127"/>
      <c r="IN59" s="127"/>
      <c r="IO59" s="127"/>
      <c r="IP59" s="127"/>
      <c r="IQ59" s="127"/>
      <c r="IR59" s="127"/>
      <c r="IS59" s="127"/>
      <c r="IT59" s="127"/>
      <c r="IU59" s="127"/>
      <c r="IV59" s="127"/>
    </row>
    <row r="60" spans="1:256" s="203" customFormat="1" ht="11.25" customHeight="1">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300"/>
      <c r="AL60" s="300"/>
      <c r="AM60" s="197"/>
      <c r="AN60" s="286"/>
      <c r="AO60" s="286"/>
      <c r="AP60" s="286"/>
      <c r="AQ60" s="286"/>
      <c r="AR60" s="286"/>
      <c r="AS60" s="286"/>
      <c r="AT60" s="286"/>
      <c r="AU60" s="286"/>
      <c r="AV60" s="286"/>
      <c r="AW60" s="286"/>
      <c r="AX60" s="286"/>
      <c r="AY60" s="286"/>
      <c r="AZ60" s="286"/>
      <c r="BA60" s="286"/>
      <c r="BB60" s="286"/>
      <c r="BC60" s="286"/>
      <c r="BD60" s="286"/>
      <c r="BE60" s="286"/>
      <c r="BF60" s="286"/>
      <c r="BG60" s="286"/>
      <c r="BH60" s="286"/>
      <c r="BI60" s="286"/>
      <c r="BJ60" s="286"/>
      <c r="BK60" s="286"/>
      <c r="BL60" s="286"/>
      <c r="BM60" s="156"/>
      <c r="BN60" s="295"/>
      <c r="BO60" s="131"/>
      <c r="BP60" s="304" t="s">
        <v>291</v>
      </c>
      <c r="BQ60" s="304"/>
      <c r="BR60" s="304"/>
      <c r="BS60" s="304"/>
      <c r="BT60" s="304"/>
      <c r="BU60" s="304"/>
      <c r="BV60" s="304"/>
      <c r="BW60" s="304"/>
      <c r="BX60" s="304"/>
      <c r="BY60" s="304"/>
      <c r="BZ60" s="304"/>
      <c r="CA60" s="304"/>
      <c r="CB60" s="304"/>
      <c r="CC60" s="304"/>
      <c r="CD60" s="304"/>
      <c r="CE60" s="304"/>
      <c r="CF60" s="304"/>
      <c r="CG60" s="304"/>
      <c r="CH60" s="304"/>
      <c r="CI60" s="304"/>
      <c r="CJ60" s="304"/>
      <c r="CK60" s="304"/>
      <c r="CL60" s="304"/>
      <c r="CM60" s="304"/>
      <c r="CN60" s="304"/>
      <c r="CO60" s="304"/>
      <c r="CP60" s="304"/>
      <c r="CQ60" s="304"/>
      <c r="CR60" s="304"/>
      <c r="CS60" s="304"/>
      <c r="CT60" s="304"/>
      <c r="CU60" s="304"/>
      <c r="CV60" s="304"/>
      <c r="CW60" s="304"/>
      <c r="CX60" s="304"/>
      <c r="CY60" s="300"/>
      <c r="CZ60" s="300"/>
      <c r="DA60" s="197"/>
      <c r="DB60" s="286"/>
      <c r="DC60" s="286"/>
      <c r="DD60" s="286"/>
      <c r="DE60" s="286"/>
      <c r="DF60" s="286"/>
      <c r="DG60" s="286"/>
      <c r="DH60" s="286"/>
      <c r="DI60" s="286"/>
      <c r="DJ60" s="286"/>
      <c r="DK60" s="286"/>
      <c r="DL60" s="286"/>
      <c r="DM60" s="286"/>
      <c r="DN60" s="286"/>
      <c r="DO60" s="286"/>
      <c r="DP60" s="286"/>
      <c r="DQ60" s="286"/>
      <c r="DR60" s="286"/>
      <c r="DS60" s="286"/>
      <c r="DT60" s="286"/>
      <c r="DU60" s="286"/>
      <c r="DV60" s="286"/>
      <c r="DW60" s="286"/>
      <c r="DX60" s="286"/>
      <c r="DY60" s="286"/>
      <c r="DZ60" s="286"/>
      <c r="EA60" s="156"/>
      <c r="EB60" s="282"/>
      <c r="EC60" s="282"/>
      <c r="ED60" s="209"/>
      <c r="EE60" s="209"/>
      <c r="EF60" s="209"/>
      <c r="EG60" s="209"/>
      <c r="EH60" s="209"/>
      <c r="EI60" s="209"/>
      <c r="EJ60" s="209"/>
      <c r="EK60" s="209"/>
      <c r="EL60" s="209"/>
      <c r="EM60" s="209"/>
      <c r="EN60" s="209"/>
      <c r="EO60" s="209"/>
      <c r="EP60" s="209"/>
      <c r="EQ60" s="209"/>
      <c r="ER60" s="209"/>
      <c r="ES60" s="209"/>
      <c r="ET60" s="209"/>
      <c r="EU60" s="209"/>
      <c r="EV60" s="209"/>
      <c r="EW60" s="209"/>
      <c r="EX60" s="209"/>
      <c r="EY60" s="209"/>
      <c r="EZ60" s="209"/>
      <c r="FA60" s="209"/>
      <c r="FB60" s="209"/>
      <c r="FC60" s="209"/>
      <c r="FD60" s="209"/>
      <c r="FE60" s="209"/>
      <c r="FF60" s="209"/>
      <c r="FG60" s="209"/>
      <c r="FH60" s="209"/>
      <c r="FI60" s="209"/>
      <c r="FJ60" s="209"/>
      <c r="FK60" s="209"/>
      <c r="FL60" s="210"/>
      <c r="FM60" s="300"/>
      <c r="FN60" s="300"/>
      <c r="FO60" s="197"/>
      <c r="FP60" s="286"/>
      <c r="FQ60" s="286"/>
      <c r="FR60" s="286"/>
      <c r="FS60" s="286"/>
      <c r="FT60" s="286"/>
      <c r="FU60" s="286"/>
      <c r="FV60" s="286"/>
      <c r="FW60" s="286"/>
      <c r="FX60" s="286"/>
      <c r="FY60" s="286"/>
      <c r="FZ60" s="286"/>
      <c r="GA60" s="286"/>
      <c r="GB60" s="286"/>
      <c r="GC60" s="286"/>
      <c r="GD60" s="286"/>
      <c r="GE60" s="286"/>
      <c r="GF60" s="286"/>
      <c r="GG60" s="286"/>
      <c r="GH60" s="286"/>
      <c r="GI60" s="286"/>
      <c r="GJ60" s="286"/>
      <c r="GK60" s="286"/>
      <c r="GL60" s="286"/>
      <c r="GM60" s="286"/>
      <c r="GN60" s="286"/>
      <c r="GO60" s="156"/>
      <c r="GP60" s="283"/>
      <c r="GQ60" s="127"/>
      <c r="GR60" s="337"/>
      <c r="GS60" s="337"/>
      <c r="GT60" s="337"/>
      <c r="GU60" s="337"/>
      <c r="GV60" s="337"/>
      <c r="GW60" s="337"/>
      <c r="GX60" s="127"/>
      <c r="GY60" s="127"/>
      <c r="GZ60" s="127"/>
      <c r="HA60" s="127"/>
      <c r="HB60" s="127"/>
      <c r="HC60" s="127"/>
      <c r="HD60" s="127"/>
      <c r="HE60" s="127"/>
      <c r="HF60" s="127"/>
      <c r="HG60" s="127"/>
      <c r="HH60" s="127"/>
      <c r="HI60" s="127"/>
      <c r="HJ60" s="127"/>
      <c r="HK60" s="127"/>
      <c r="HL60" s="127"/>
      <c r="HM60" s="127"/>
      <c r="HN60" s="127"/>
      <c r="HO60" s="127"/>
      <c r="HP60" s="127"/>
      <c r="HQ60" s="127"/>
      <c r="HR60" s="127"/>
      <c r="HS60" s="127"/>
      <c r="HT60" s="127"/>
      <c r="HU60" s="127"/>
      <c r="HV60" s="127"/>
      <c r="HW60" s="127"/>
      <c r="HX60" s="127"/>
      <c r="HY60" s="127"/>
      <c r="HZ60" s="127"/>
      <c r="IA60" s="127"/>
      <c r="IB60" s="127"/>
      <c r="IC60" s="127"/>
      <c r="ID60" s="127"/>
      <c r="IE60" s="127"/>
      <c r="IF60" s="127"/>
      <c r="IG60" s="127"/>
      <c r="IH60" s="127"/>
      <c r="II60" s="127"/>
      <c r="IJ60" s="127"/>
      <c r="IK60" s="127"/>
      <c r="IL60" s="127"/>
      <c r="IM60" s="127"/>
      <c r="IN60" s="127"/>
      <c r="IO60" s="127"/>
      <c r="IP60" s="127"/>
      <c r="IQ60" s="127"/>
      <c r="IR60" s="127"/>
      <c r="IS60" s="127"/>
      <c r="IT60" s="127"/>
      <c r="IU60" s="127"/>
      <c r="IV60" s="127"/>
    </row>
    <row r="61" spans="1:256" s="214" customFormat="1" ht="3" customHeight="1">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300"/>
      <c r="AL61" s="300"/>
      <c r="AM61" s="211"/>
      <c r="AN61" s="212"/>
      <c r="AO61" s="213"/>
      <c r="BM61" s="215"/>
      <c r="BN61" s="127"/>
      <c r="BO61" s="131"/>
      <c r="BP61" s="304"/>
      <c r="BQ61" s="304"/>
      <c r="BR61" s="304"/>
      <c r="BS61" s="304"/>
      <c r="BT61" s="304"/>
      <c r="BU61" s="304"/>
      <c r="BV61" s="304"/>
      <c r="BW61" s="304"/>
      <c r="BX61" s="304"/>
      <c r="BY61" s="304"/>
      <c r="BZ61" s="304"/>
      <c r="CA61" s="304"/>
      <c r="CB61" s="304"/>
      <c r="CC61" s="304"/>
      <c r="CD61" s="304"/>
      <c r="CE61" s="304"/>
      <c r="CF61" s="304"/>
      <c r="CG61" s="304"/>
      <c r="CH61" s="304"/>
      <c r="CI61" s="304"/>
      <c r="CJ61" s="304"/>
      <c r="CK61" s="304"/>
      <c r="CL61" s="304"/>
      <c r="CM61" s="304"/>
      <c r="CN61" s="304"/>
      <c r="CO61" s="304"/>
      <c r="CP61" s="304"/>
      <c r="CQ61" s="304"/>
      <c r="CR61" s="304"/>
      <c r="CS61" s="304"/>
      <c r="CT61" s="304"/>
      <c r="CU61" s="304"/>
      <c r="CV61" s="304"/>
      <c r="CW61" s="304"/>
      <c r="CX61" s="304"/>
      <c r="CY61" s="300"/>
      <c r="CZ61" s="300"/>
      <c r="DA61" s="211"/>
      <c r="DB61" s="212"/>
      <c r="DC61" s="213"/>
      <c r="EA61" s="215"/>
      <c r="EB61" s="127"/>
      <c r="EC61" s="131"/>
      <c r="ED61" s="209"/>
      <c r="EE61" s="209"/>
      <c r="EF61" s="209"/>
      <c r="EG61" s="209"/>
      <c r="EH61" s="209"/>
      <c r="EI61" s="209"/>
      <c r="EJ61" s="209"/>
      <c r="EK61" s="209"/>
      <c r="EL61" s="209"/>
      <c r="EM61" s="209"/>
      <c r="EN61" s="209"/>
      <c r="EO61" s="209"/>
      <c r="EP61" s="209"/>
      <c r="EQ61" s="209"/>
      <c r="ER61" s="209"/>
      <c r="ES61" s="209"/>
      <c r="ET61" s="209"/>
      <c r="EU61" s="209"/>
      <c r="EV61" s="209"/>
      <c r="EW61" s="209"/>
      <c r="EX61" s="209"/>
      <c r="EY61" s="209"/>
      <c r="EZ61" s="209"/>
      <c r="FA61" s="209"/>
      <c r="FB61" s="209"/>
      <c r="FC61" s="209"/>
      <c r="FD61" s="209"/>
      <c r="FE61" s="209"/>
      <c r="FF61" s="209"/>
      <c r="FG61" s="209"/>
      <c r="FH61" s="209"/>
      <c r="FI61" s="209"/>
      <c r="FJ61" s="209"/>
      <c r="FK61" s="209"/>
      <c r="FL61" s="210"/>
      <c r="FM61" s="300"/>
      <c r="FN61" s="300"/>
      <c r="FO61" s="211"/>
      <c r="FP61" s="212"/>
      <c r="FQ61" s="213"/>
      <c r="GO61" s="215"/>
      <c r="GP61" s="132"/>
      <c r="GQ61" s="127"/>
      <c r="GR61" s="127"/>
      <c r="GS61" s="127"/>
      <c r="GT61" s="127"/>
      <c r="GU61" s="127"/>
      <c r="GV61" s="127"/>
      <c r="GW61" s="127"/>
      <c r="GX61" s="127"/>
      <c r="GY61" s="127"/>
      <c r="GZ61" s="127"/>
      <c r="HA61" s="127"/>
      <c r="HB61" s="127"/>
      <c r="HC61" s="127"/>
      <c r="HD61" s="127"/>
      <c r="HE61" s="127"/>
      <c r="HF61" s="127"/>
      <c r="HG61" s="127"/>
      <c r="HH61" s="127"/>
      <c r="HI61" s="127"/>
      <c r="HJ61" s="127"/>
      <c r="HK61" s="127"/>
      <c r="HL61" s="127"/>
      <c r="HM61" s="127"/>
      <c r="HN61" s="127"/>
      <c r="HO61" s="127"/>
      <c r="HP61" s="127"/>
      <c r="HQ61" s="127"/>
      <c r="HR61" s="127"/>
      <c r="HS61" s="127"/>
      <c r="HT61" s="127"/>
      <c r="HU61" s="127"/>
      <c r="HV61" s="127"/>
      <c r="HW61" s="127"/>
      <c r="HX61" s="127"/>
      <c r="HY61" s="127"/>
      <c r="HZ61" s="127"/>
      <c r="IA61" s="127"/>
      <c r="IB61" s="127"/>
      <c r="IC61" s="127"/>
      <c r="ID61" s="127"/>
      <c r="IE61" s="127"/>
      <c r="IF61" s="127"/>
      <c r="IG61" s="127"/>
      <c r="IH61" s="127"/>
      <c r="II61" s="127"/>
      <c r="IJ61" s="127"/>
      <c r="IK61" s="127"/>
      <c r="IL61" s="127"/>
      <c r="IM61" s="127"/>
      <c r="IN61" s="127"/>
      <c r="IO61" s="127"/>
      <c r="IP61" s="127"/>
      <c r="IQ61" s="127"/>
      <c r="IR61" s="127"/>
      <c r="IS61" s="127"/>
      <c r="IT61" s="127"/>
      <c r="IU61" s="127"/>
      <c r="IV61" s="127"/>
    </row>
    <row r="62" spans="1:256" ht="4.25" customHeight="1">
      <c r="AK62" s="216"/>
      <c r="AL62" s="216"/>
      <c r="AM62" s="216"/>
      <c r="AN62" s="216"/>
      <c r="AO62" s="217"/>
      <c r="BO62" s="131"/>
      <c r="CY62" s="216"/>
      <c r="CZ62" s="216"/>
      <c r="DA62" s="216"/>
      <c r="DB62" s="216"/>
      <c r="DC62" s="217"/>
      <c r="EC62" s="131"/>
      <c r="ED62" s="209"/>
      <c r="EE62" s="209"/>
      <c r="EF62" s="209"/>
      <c r="EG62" s="209"/>
      <c r="EH62" s="209"/>
      <c r="EI62" s="209"/>
      <c r="EJ62" s="209"/>
      <c r="EK62" s="209"/>
      <c r="EL62" s="209"/>
      <c r="EM62" s="209"/>
      <c r="EN62" s="209"/>
      <c r="EO62" s="209"/>
      <c r="EP62" s="209"/>
      <c r="EQ62" s="209"/>
      <c r="ER62" s="209"/>
      <c r="ES62" s="209"/>
      <c r="ET62" s="209"/>
      <c r="EU62" s="209"/>
      <c r="EV62" s="209"/>
      <c r="EW62" s="209"/>
      <c r="EX62" s="209"/>
      <c r="EY62" s="209"/>
      <c r="EZ62" s="209"/>
      <c r="FA62" s="209"/>
      <c r="FB62" s="209"/>
      <c r="FC62" s="209"/>
      <c r="FD62" s="209"/>
      <c r="FE62" s="209"/>
      <c r="FF62" s="209"/>
      <c r="FG62" s="209"/>
      <c r="FH62" s="209"/>
      <c r="FI62" s="209"/>
      <c r="FJ62" s="209"/>
      <c r="FK62" s="209"/>
      <c r="FL62" s="209"/>
      <c r="FM62" s="216"/>
      <c r="FN62" s="216"/>
      <c r="FO62" s="216"/>
      <c r="FP62" s="216"/>
      <c r="FQ62" s="217"/>
      <c r="GP62" s="132"/>
      <c r="GR62"/>
      <c r="GS62"/>
      <c r="GT62"/>
      <c r="GU62"/>
      <c r="GV62"/>
      <c r="GW62"/>
    </row>
    <row r="63" spans="1:256" s="218" customFormat="1" ht="10.5" customHeight="1">
      <c r="BO63" s="219"/>
      <c r="EC63" s="219"/>
      <c r="GP63" s="220"/>
      <c r="GQ63" s="127"/>
      <c r="GR63" s="127"/>
      <c r="GS63" s="127"/>
      <c r="GT63" s="127"/>
      <c r="GU63" s="127"/>
      <c r="GV63" s="127"/>
      <c r="GW63" s="127"/>
      <c r="GX63" s="127"/>
      <c r="GY63" s="127"/>
      <c r="GZ63" s="127"/>
      <c r="HA63" s="127"/>
      <c r="HB63" s="127"/>
      <c r="HC63" s="127"/>
      <c r="HD63" s="127"/>
      <c r="HE63" s="127"/>
      <c r="HF63" s="127"/>
      <c r="HG63" s="127"/>
      <c r="HH63" s="127"/>
      <c r="HI63" s="127"/>
      <c r="HJ63" s="127"/>
      <c r="HK63" s="127"/>
      <c r="HL63" s="127"/>
      <c r="HM63" s="127"/>
      <c r="HN63" s="127"/>
      <c r="HO63" s="127"/>
      <c r="HP63" s="127"/>
      <c r="HQ63" s="127"/>
      <c r="HR63" s="127"/>
      <c r="HS63" s="127"/>
      <c r="HT63" s="127"/>
      <c r="HU63" s="127"/>
      <c r="HV63" s="127"/>
      <c r="HW63" s="127"/>
      <c r="HX63" s="127"/>
      <c r="HY63" s="127"/>
      <c r="HZ63" s="127"/>
      <c r="IA63" s="127"/>
      <c r="IB63" s="127"/>
      <c r="IC63" s="127"/>
      <c r="ID63" s="127"/>
      <c r="IE63" s="127"/>
      <c r="IF63" s="127"/>
      <c r="IG63" s="127"/>
      <c r="IH63" s="127"/>
      <c r="II63" s="127"/>
      <c r="IJ63" s="127"/>
      <c r="IK63" s="127"/>
      <c r="IL63" s="127"/>
      <c r="IM63" s="127"/>
      <c r="IN63" s="127"/>
      <c r="IO63" s="127"/>
      <c r="IP63" s="127"/>
      <c r="IQ63" s="127"/>
      <c r="IR63" s="127"/>
      <c r="IS63" s="127"/>
      <c r="IT63" s="127"/>
      <c r="IU63" s="127"/>
      <c r="IV63" s="127"/>
    </row>
    <row r="64" spans="1:256" ht="12" customHeight="1">
      <c r="GQ64" s="221"/>
      <c r="GR64" s="222"/>
      <c r="GS64" s="222"/>
      <c r="GT64" s="222"/>
      <c r="GU64" s="222"/>
      <c r="GV64" s="222"/>
      <c r="GW64" s="222"/>
    </row>
    <row r="65" spans="1:256" s="223" customFormat="1" ht="15">
      <c r="A65" s="127"/>
      <c r="B65" s="277" t="str">
        <f>入力シート!AU16</f>
        <v>　「所在地」「法人名」「電話番号」「課税事務所」「管理番号」「事業年度（自）」「事業年度（至）」「納期限」「申告区分」「納付額」の記載がありませんので、記載してください。</v>
      </c>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277"/>
      <c r="AP65" s="277"/>
      <c r="AQ65" s="277"/>
      <c r="AR65" s="277"/>
      <c r="AS65" s="277"/>
      <c r="AT65" s="277"/>
      <c r="AU65" s="277"/>
      <c r="AV65" s="277"/>
      <c r="AW65" s="277"/>
      <c r="AX65" s="277"/>
      <c r="AY65" s="277"/>
      <c r="AZ65" s="277"/>
      <c r="BA65" s="277"/>
      <c r="BB65" s="277"/>
      <c r="BC65" s="277"/>
      <c r="BD65" s="277"/>
      <c r="BE65" s="277"/>
      <c r="BF65" s="277"/>
      <c r="BG65" s="277"/>
      <c r="BH65" s="277"/>
      <c r="BI65" s="277"/>
      <c r="BJ65" s="277"/>
      <c r="BK65" s="277"/>
      <c r="BL65" s="277"/>
      <c r="BM65" s="277"/>
      <c r="BN65" s="277"/>
      <c r="BO65" s="277"/>
      <c r="BP65" s="277"/>
      <c r="BQ65" s="277"/>
      <c r="BR65" s="277"/>
      <c r="BS65" s="277"/>
      <c r="BT65" s="277"/>
      <c r="BU65" s="277"/>
      <c r="BV65" s="277"/>
      <c r="BW65" s="277"/>
      <c r="BX65" s="277"/>
      <c r="BY65" s="277"/>
      <c r="BZ65" s="277"/>
      <c r="CA65" s="277"/>
      <c r="CB65" s="277"/>
      <c r="CC65" s="277"/>
      <c r="CD65" s="277"/>
      <c r="CE65" s="277"/>
      <c r="CF65" s="277"/>
      <c r="CG65" s="277"/>
      <c r="CH65" s="277"/>
      <c r="CI65" s="277"/>
      <c r="CJ65" s="277"/>
      <c r="CK65" s="277"/>
      <c r="CL65" s="277"/>
      <c r="CM65" s="277"/>
      <c r="CN65" s="277"/>
      <c r="CO65" s="277"/>
      <c r="CP65" s="277"/>
      <c r="CQ65" s="277"/>
      <c r="CR65" s="277"/>
      <c r="CS65" s="277"/>
      <c r="CT65" s="277"/>
      <c r="CU65" s="277"/>
      <c r="CV65" s="277"/>
      <c r="CW65" s="277"/>
      <c r="CX65" s="277"/>
      <c r="CY65" s="277"/>
      <c r="CZ65" s="277"/>
      <c r="DA65" s="277"/>
      <c r="DB65" s="277"/>
      <c r="DC65" s="277"/>
      <c r="DD65" s="277"/>
      <c r="DE65" s="277"/>
      <c r="DF65" s="277"/>
      <c r="DG65" s="277"/>
      <c r="DH65" s="277"/>
      <c r="DI65" s="277"/>
      <c r="DJ65" s="277"/>
      <c r="DK65" s="277"/>
      <c r="DL65" s="277"/>
      <c r="DM65" s="277"/>
      <c r="DN65" s="277"/>
      <c r="DO65" s="277"/>
      <c r="DP65" s="277"/>
      <c r="DQ65" s="277"/>
      <c r="DR65" s="277"/>
      <c r="DS65" s="277"/>
      <c r="DT65" s="277"/>
      <c r="DU65" s="277"/>
      <c r="DV65" s="277"/>
      <c r="DW65" s="277"/>
      <c r="DX65" s="277"/>
      <c r="DY65" s="277"/>
      <c r="DZ65" s="277"/>
      <c r="EA65" s="277"/>
      <c r="EB65" s="277"/>
      <c r="EC65" s="277"/>
      <c r="ED65" s="277"/>
      <c r="EE65" s="277"/>
      <c r="EF65" s="277"/>
      <c r="EG65" s="277"/>
      <c r="EH65" s="277"/>
      <c r="EI65" s="277"/>
      <c r="EJ65" s="277"/>
      <c r="EK65" s="277"/>
      <c r="EL65" s="277"/>
      <c r="EM65" s="277"/>
      <c r="EN65" s="277"/>
      <c r="EO65" s="277"/>
      <c r="EP65" s="277"/>
      <c r="EQ65" s="277"/>
      <c r="ER65" s="277"/>
      <c r="ES65" s="277"/>
      <c r="ET65" s="277"/>
      <c r="EU65" s="277"/>
      <c r="EV65" s="277"/>
      <c r="EW65" s="277"/>
      <c r="EX65" s="277"/>
      <c r="EY65" s="277"/>
      <c r="EZ65" s="277"/>
      <c r="FA65" s="277"/>
      <c r="FB65" s="277"/>
      <c r="FC65" s="277"/>
      <c r="FD65" s="277"/>
      <c r="FE65" s="277"/>
      <c r="FF65" s="277"/>
      <c r="FG65" s="277"/>
      <c r="FH65" s="277"/>
      <c r="FI65" s="277"/>
      <c r="FJ65" s="277"/>
      <c r="FK65" s="277"/>
      <c r="FL65" s="277"/>
      <c r="FM65" s="277"/>
      <c r="FN65" s="277"/>
      <c r="FO65" s="277"/>
      <c r="FP65" s="277"/>
      <c r="FQ65" s="277"/>
      <c r="FR65" s="277"/>
      <c r="FS65" s="277"/>
      <c r="FT65" s="277"/>
      <c r="FU65" s="277"/>
      <c r="FV65" s="277"/>
      <c r="FW65" s="277"/>
      <c r="FX65" s="277"/>
      <c r="FY65" s="277"/>
      <c r="FZ65" s="277"/>
      <c r="GA65" s="277"/>
      <c r="GB65" s="277"/>
      <c r="GC65" s="277"/>
      <c r="GD65" s="277"/>
      <c r="GE65" s="277"/>
      <c r="GF65" s="277"/>
      <c r="GG65" s="277"/>
      <c r="GH65" s="277"/>
      <c r="GI65" s="277"/>
      <c r="GJ65" s="277"/>
      <c r="GK65" s="277"/>
      <c r="GL65" s="277"/>
      <c r="GM65" s="277"/>
      <c r="GN65" s="277"/>
      <c r="GO65" s="277"/>
      <c r="GP65" s="127"/>
      <c r="GQ65" s="224"/>
      <c r="GR65" s="127"/>
      <c r="GS65" s="127"/>
      <c r="GT65" s="127"/>
      <c r="GU65" s="127"/>
      <c r="GV65" s="127"/>
      <c r="GW65" s="127"/>
      <c r="GX65" s="127"/>
      <c r="GY65" s="127"/>
      <c r="GZ65" s="127"/>
      <c r="HA65" s="127"/>
      <c r="HB65" s="127"/>
      <c r="HC65" s="127"/>
      <c r="HD65" s="127"/>
      <c r="HE65" s="127"/>
      <c r="HF65" s="127"/>
      <c r="HG65" s="127"/>
      <c r="HH65" s="127"/>
      <c r="HI65" s="127"/>
      <c r="HJ65" s="127"/>
      <c r="HK65" s="127"/>
      <c r="HL65" s="127"/>
      <c r="HM65" s="127"/>
      <c r="HN65" s="127"/>
      <c r="HO65" s="127"/>
      <c r="HP65" s="127"/>
      <c r="HQ65" s="127"/>
      <c r="HR65" s="127"/>
      <c r="HS65" s="127"/>
      <c r="HT65" s="127"/>
      <c r="HU65" s="127"/>
      <c r="HV65" s="127"/>
      <c r="HW65" s="127"/>
      <c r="HX65" s="127"/>
      <c r="HY65" s="127"/>
      <c r="HZ65" s="127"/>
      <c r="IA65" s="127"/>
      <c r="IB65" s="127"/>
      <c r="IC65" s="127"/>
      <c r="ID65" s="127"/>
      <c r="IE65" s="127"/>
      <c r="IF65" s="127"/>
      <c r="IG65" s="127"/>
      <c r="IH65" s="127"/>
      <c r="II65" s="127"/>
      <c r="IJ65" s="127"/>
      <c r="IK65" s="127"/>
      <c r="IL65" s="127"/>
      <c r="IM65" s="127"/>
      <c r="IN65" s="127"/>
      <c r="IO65" s="127"/>
      <c r="IP65" s="127"/>
      <c r="IQ65" s="127"/>
      <c r="IR65" s="127"/>
      <c r="IS65" s="127"/>
      <c r="IT65" s="127"/>
      <c r="IU65" s="127"/>
      <c r="IV65" s="127"/>
    </row>
    <row r="66" spans="1:256" s="223" customFormat="1" ht="27" customHeight="1">
      <c r="A66" s="127"/>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277"/>
      <c r="AP66" s="277"/>
      <c r="AQ66" s="277"/>
      <c r="AR66" s="277"/>
      <c r="AS66" s="277"/>
      <c r="AT66" s="277"/>
      <c r="AU66" s="277"/>
      <c r="AV66" s="277"/>
      <c r="AW66" s="277"/>
      <c r="AX66" s="277"/>
      <c r="AY66" s="277"/>
      <c r="AZ66" s="277"/>
      <c r="BA66" s="277"/>
      <c r="BB66" s="277"/>
      <c r="BC66" s="277"/>
      <c r="BD66" s="277"/>
      <c r="BE66" s="277"/>
      <c r="BF66" s="277"/>
      <c r="BG66" s="277"/>
      <c r="BH66" s="277"/>
      <c r="BI66" s="277"/>
      <c r="BJ66" s="277"/>
      <c r="BK66" s="277"/>
      <c r="BL66" s="277"/>
      <c r="BM66" s="277"/>
      <c r="BN66" s="277"/>
      <c r="BO66" s="277"/>
      <c r="BP66" s="277"/>
      <c r="BQ66" s="277"/>
      <c r="BR66" s="277"/>
      <c r="BS66" s="277"/>
      <c r="BT66" s="277"/>
      <c r="BU66" s="277"/>
      <c r="BV66" s="277"/>
      <c r="BW66" s="277"/>
      <c r="BX66" s="277"/>
      <c r="BY66" s="277"/>
      <c r="BZ66" s="277"/>
      <c r="CA66" s="277"/>
      <c r="CB66" s="277"/>
      <c r="CC66" s="277"/>
      <c r="CD66" s="277"/>
      <c r="CE66" s="277"/>
      <c r="CF66" s="277"/>
      <c r="CG66" s="277"/>
      <c r="CH66" s="277"/>
      <c r="CI66" s="277"/>
      <c r="CJ66" s="277"/>
      <c r="CK66" s="277"/>
      <c r="CL66" s="277"/>
      <c r="CM66" s="277"/>
      <c r="CN66" s="277"/>
      <c r="CO66" s="277"/>
      <c r="CP66" s="277"/>
      <c r="CQ66" s="277"/>
      <c r="CR66" s="277"/>
      <c r="CS66" s="277"/>
      <c r="CT66" s="277"/>
      <c r="CU66" s="277"/>
      <c r="CV66" s="277"/>
      <c r="CW66" s="277"/>
      <c r="CX66" s="277"/>
      <c r="CY66" s="277"/>
      <c r="CZ66" s="277"/>
      <c r="DA66" s="277"/>
      <c r="DB66" s="277"/>
      <c r="DC66" s="277"/>
      <c r="DD66" s="277"/>
      <c r="DE66" s="277"/>
      <c r="DF66" s="277"/>
      <c r="DG66" s="277"/>
      <c r="DH66" s="277"/>
      <c r="DI66" s="277"/>
      <c r="DJ66" s="277"/>
      <c r="DK66" s="277"/>
      <c r="DL66" s="277"/>
      <c r="DM66" s="277"/>
      <c r="DN66" s="277"/>
      <c r="DO66" s="277"/>
      <c r="DP66" s="277"/>
      <c r="DQ66" s="277"/>
      <c r="DR66" s="277"/>
      <c r="DS66" s="277"/>
      <c r="DT66" s="277"/>
      <c r="DU66" s="277"/>
      <c r="DV66" s="277"/>
      <c r="DW66" s="277"/>
      <c r="DX66" s="277"/>
      <c r="DY66" s="277"/>
      <c r="DZ66" s="277"/>
      <c r="EA66" s="277"/>
      <c r="EB66" s="277"/>
      <c r="EC66" s="277"/>
      <c r="ED66" s="277"/>
      <c r="EE66" s="277"/>
      <c r="EF66" s="277"/>
      <c r="EG66" s="277"/>
      <c r="EH66" s="277"/>
      <c r="EI66" s="277"/>
      <c r="EJ66" s="277"/>
      <c r="EK66" s="277"/>
      <c r="EL66" s="277"/>
      <c r="EM66" s="277"/>
      <c r="EN66" s="277"/>
      <c r="EO66" s="277"/>
      <c r="EP66" s="277"/>
      <c r="EQ66" s="277"/>
      <c r="ER66" s="277"/>
      <c r="ES66" s="277"/>
      <c r="ET66" s="277"/>
      <c r="EU66" s="277"/>
      <c r="EV66" s="277"/>
      <c r="EW66" s="277"/>
      <c r="EX66" s="277"/>
      <c r="EY66" s="277"/>
      <c r="EZ66" s="277"/>
      <c r="FA66" s="277"/>
      <c r="FB66" s="277"/>
      <c r="FC66" s="277"/>
      <c r="FD66" s="277"/>
      <c r="FE66" s="277"/>
      <c r="FF66" s="277"/>
      <c r="FG66" s="277"/>
      <c r="FH66" s="277"/>
      <c r="FI66" s="277"/>
      <c r="FJ66" s="277"/>
      <c r="FK66" s="277"/>
      <c r="FL66" s="277"/>
      <c r="FM66" s="277"/>
      <c r="FN66" s="277"/>
      <c r="FO66" s="277"/>
      <c r="FP66" s="277"/>
      <c r="FQ66" s="277"/>
      <c r="FR66" s="277"/>
      <c r="FS66" s="277"/>
      <c r="FT66" s="277"/>
      <c r="FU66" s="277"/>
      <c r="FV66" s="277"/>
      <c r="FW66" s="277"/>
      <c r="FX66" s="277"/>
      <c r="FY66" s="277"/>
      <c r="FZ66" s="277"/>
      <c r="GA66" s="277"/>
      <c r="GB66" s="277"/>
      <c r="GC66" s="277"/>
      <c r="GD66" s="277"/>
      <c r="GE66" s="277"/>
      <c r="GF66" s="277"/>
      <c r="GG66" s="277"/>
      <c r="GH66" s="277"/>
      <c r="GI66" s="277"/>
      <c r="GJ66" s="277"/>
      <c r="GK66" s="277"/>
      <c r="GL66" s="277"/>
      <c r="GM66" s="277"/>
      <c r="GN66" s="277"/>
      <c r="GO66" s="277"/>
      <c r="GP66" s="127"/>
      <c r="GQ66" s="224"/>
      <c r="GR66" s="127"/>
      <c r="GS66" s="127"/>
      <c r="GT66" s="127"/>
      <c r="GU66" s="127"/>
      <c r="GV66" s="127"/>
      <c r="GW66" s="127"/>
      <c r="GX66" s="127"/>
      <c r="GY66" s="127"/>
      <c r="GZ66" s="127"/>
      <c r="HA66" s="127"/>
      <c r="HB66" s="127"/>
      <c r="HC66" s="127"/>
      <c r="HD66" s="127"/>
      <c r="HE66" s="127"/>
      <c r="HF66" s="127"/>
      <c r="HG66" s="127"/>
      <c r="HH66" s="127"/>
      <c r="HI66" s="127"/>
      <c r="HJ66" s="127"/>
      <c r="HK66" s="127"/>
      <c r="HL66" s="127"/>
      <c r="HM66" s="127"/>
      <c r="HN66" s="127"/>
      <c r="HO66" s="127"/>
      <c r="HP66" s="127"/>
      <c r="HQ66" s="127"/>
      <c r="HR66" s="127"/>
      <c r="HS66" s="127"/>
      <c r="HT66" s="127"/>
      <c r="HU66" s="127"/>
      <c r="HV66" s="127"/>
      <c r="HW66" s="127"/>
      <c r="HX66" s="127"/>
      <c r="HY66" s="127"/>
      <c r="HZ66" s="127"/>
      <c r="IA66" s="127"/>
      <c r="IB66" s="127"/>
      <c r="IC66" s="127"/>
      <c r="ID66" s="127"/>
      <c r="IE66" s="127"/>
      <c r="IF66" s="127"/>
      <c r="IG66" s="127"/>
      <c r="IH66" s="127"/>
      <c r="II66" s="127"/>
      <c r="IJ66" s="127"/>
      <c r="IK66" s="127"/>
      <c r="IL66" s="127"/>
      <c r="IM66" s="127"/>
      <c r="IN66" s="127"/>
      <c r="IO66" s="127"/>
      <c r="IP66" s="127"/>
      <c r="IQ66" s="127"/>
      <c r="IR66" s="127"/>
      <c r="IS66" s="127"/>
      <c r="IT66" s="127"/>
      <c r="IU66" s="127"/>
      <c r="IV66" s="127"/>
    </row>
    <row r="67" spans="1:256" ht="7.5" customHeight="1">
      <c r="GQ67" s="224"/>
    </row>
  </sheetData>
  <sheetProtection password="8750" sheet="1" selectLockedCells="1" selectUnlockedCells="1"/>
  <mergeCells count="1463">
    <mergeCell ref="B3:K3"/>
    <mergeCell ref="BP3:BY3"/>
    <mergeCell ref="ED3:EM3"/>
    <mergeCell ref="GR3:GW29"/>
    <mergeCell ref="B4:K6"/>
    <mergeCell ref="P4:AA4"/>
    <mergeCell ref="BP4:BY6"/>
    <mergeCell ref="CD4:CO4"/>
    <mergeCell ref="ED4:EM6"/>
    <mergeCell ref="ER4:FC4"/>
    <mergeCell ref="CP2:DE4"/>
    <mergeCell ref="DR2:EA4"/>
    <mergeCell ref="ER2:EV3"/>
    <mergeCell ref="EW2:FC3"/>
    <mergeCell ref="FD2:FS4"/>
    <mergeCell ref="GF2:GO4"/>
    <mergeCell ref="P2:T3"/>
    <mergeCell ref="U2:AA3"/>
    <mergeCell ref="AB2:AQ4"/>
    <mergeCell ref="BD2:BM4"/>
    <mergeCell ref="CD2:CH3"/>
    <mergeCell ref="CI2:CO3"/>
    <mergeCell ref="GP5:GP11"/>
    <mergeCell ref="P6:AO8"/>
    <mergeCell ref="AP6:BM8"/>
    <mergeCell ref="CD6:DC8"/>
    <mergeCell ref="DD6:EA8"/>
    <mergeCell ref="ER6:FQ8"/>
    <mergeCell ref="FR6:GO8"/>
    <mergeCell ref="BS11:CB11"/>
    <mergeCell ref="P5:AO5"/>
    <mergeCell ref="AP5:BM5"/>
    <mergeCell ref="BN5:BN11"/>
    <mergeCell ref="CD5:DC5"/>
    <mergeCell ref="DD5:EA5"/>
    <mergeCell ref="EB5:EB11"/>
    <mergeCell ref="CC11:DD11"/>
    <mergeCell ref="DE11:EA11"/>
    <mergeCell ref="BS10:EA10"/>
    <mergeCell ref="FS11:GO11"/>
    <mergeCell ref="B12:BM12"/>
    <mergeCell ref="BP12:EA12"/>
    <mergeCell ref="ED12:GO12"/>
    <mergeCell ref="B9:D9"/>
    <mergeCell ref="E9:BM9"/>
    <mergeCell ref="BP9:BR9"/>
    <mergeCell ref="BS9:EA9"/>
    <mergeCell ref="ED9:EF9"/>
    <mergeCell ref="EG9:GO9"/>
    <mergeCell ref="B7:K8"/>
    <mergeCell ref="L7:O8"/>
    <mergeCell ref="BP7:BY8"/>
    <mergeCell ref="BZ7:CC8"/>
    <mergeCell ref="ED7:EM8"/>
    <mergeCell ref="EN7:EQ8"/>
    <mergeCell ref="ER5:FQ5"/>
    <mergeCell ref="FR5:GO5"/>
    <mergeCell ref="EJ13:EO13"/>
    <mergeCell ref="EP13:FG13"/>
    <mergeCell ref="EC11:EC51"/>
    <mergeCell ref="EG11:EP11"/>
    <mergeCell ref="EQ11:FR11"/>
    <mergeCell ref="FH13:FM13"/>
    <mergeCell ref="FN13:FQ13"/>
    <mergeCell ref="FR13:GO13"/>
    <mergeCell ref="FE14:FG14"/>
    <mergeCell ref="FH14:FJ14"/>
    <mergeCell ref="BV13:CA13"/>
    <mergeCell ref="CB13:CS13"/>
    <mergeCell ref="CT13:CY13"/>
    <mergeCell ref="CZ13:DC13"/>
    <mergeCell ref="DD13:EA13"/>
    <mergeCell ref="ED13:EI13"/>
    <mergeCell ref="B13:G13"/>
    <mergeCell ref="H13:M13"/>
    <mergeCell ref="N13:AE13"/>
    <mergeCell ref="B10:D11"/>
    <mergeCell ref="E10:BM10"/>
    <mergeCell ref="BP10:BR11"/>
    <mergeCell ref="AF13:AK13"/>
    <mergeCell ref="AL13:AO13"/>
    <mergeCell ref="AP13:BM13"/>
    <mergeCell ref="BP13:BU13"/>
    <mergeCell ref="ED10:EF11"/>
    <mergeCell ref="EG10:GO10"/>
    <mergeCell ref="E11:N11"/>
    <mergeCell ref="O11:AP11"/>
    <mergeCell ref="AQ11:BM11"/>
    <mergeCell ref="BO11:BO51"/>
    <mergeCell ref="FR14:FT14"/>
    <mergeCell ref="GM14:GO14"/>
    <mergeCell ref="B15:D15"/>
    <mergeCell ref="E15:G15"/>
    <mergeCell ref="H15:J15"/>
    <mergeCell ref="K15:M15"/>
    <mergeCell ref="N15:P15"/>
    <mergeCell ref="Q15:S15"/>
    <mergeCell ref="T15:V15"/>
    <mergeCell ref="W15:Y15"/>
    <mergeCell ref="DD14:DF14"/>
    <mergeCell ref="DY14:EA14"/>
    <mergeCell ref="ED14:EF14"/>
    <mergeCell ref="EJ14:EL14"/>
    <mergeCell ref="ES14:EU14"/>
    <mergeCell ref="EY14:FA14"/>
    <mergeCell ref="CE14:CG14"/>
    <mergeCell ref="CH14:CJ14"/>
    <mergeCell ref="CK14:CM14"/>
    <mergeCell ref="CN14:CP14"/>
    <mergeCell ref="CQ14:CS14"/>
    <mergeCell ref="CT14:CV14"/>
    <mergeCell ref="Q14:S14"/>
    <mergeCell ref="W14:Y14"/>
    <mergeCell ref="AC14:AE14"/>
    <mergeCell ref="BP14:BR14"/>
    <mergeCell ref="BV14:BX14"/>
    <mergeCell ref="CB14:CD14"/>
    <mergeCell ref="EJ15:EL15"/>
    <mergeCell ref="EM15:EO15"/>
    <mergeCell ref="CH15:CJ15"/>
    <mergeCell ref="CK15:CM15"/>
    <mergeCell ref="CN15:CP15"/>
    <mergeCell ref="CQ15:CS15"/>
    <mergeCell ref="CT15:CV15"/>
    <mergeCell ref="CW15:CY15"/>
    <mergeCell ref="BP15:BR15"/>
    <mergeCell ref="BS15:BU15"/>
    <mergeCell ref="BV15:BX15"/>
    <mergeCell ref="BY15:CA15"/>
    <mergeCell ref="CB15:CD15"/>
    <mergeCell ref="CE15:CG15"/>
    <mergeCell ref="Z15:AB15"/>
    <mergeCell ref="AC15:AE15"/>
    <mergeCell ref="AF15:AH15"/>
    <mergeCell ref="AI15:AK15"/>
    <mergeCell ref="AL15:AO15"/>
    <mergeCell ref="AP15:BM15"/>
    <mergeCell ref="AI18:AK19"/>
    <mergeCell ref="AN18:AO19"/>
    <mergeCell ref="AP18:AQ18"/>
    <mergeCell ref="AR18:BK19"/>
    <mergeCell ref="BL18:BM18"/>
    <mergeCell ref="BP18:BR18"/>
    <mergeCell ref="E18:G19"/>
    <mergeCell ref="J18:L19"/>
    <mergeCell ref="O18:Q19"/>
    <mergeCell ref="T18:U19"/>
    <mergeCell ref="Y18:AA19"/>
    <mergeCell ref="AD18:AF19"/>
    <mergeCell ref="FH15:FJ15"/>
    <mergeCell ref="FK15:FM15"/>
    <mergeCell ref="FN15:FQ15"/>
    <mergeCell ref="FR15:GO15"/>
    <mergeCell ref="B17:AO17"/>
    <mergeCell ref="AP17:BM17"/>
    <mergeCell ref="BP17:DC17"/>
    <mergeCell ref="DD17:EA17"/>
    <mergeCell ref="ED17:FQ17"/>
    <mergeCell ref="FR17:GO17"/>
    <mergeCell ref="EP15:ER15"/>
    <mergeCell ref="ES15:EU15"/>
    <mergeCell ref="EV15:EX15"/>
    <mergeCell ref="EY15:FA15"/>
    <mergeCell ref="FB15:FD15"/>
    <mergeCell ref="FE15:FG15"/>
    <mergeCell ref="CZ15:DC15"/>
    <mergeCell ref="DD15:EA15"/>
    <mergeCell ref="ED15:EF15"/>
    <mergeCell ref="EG15:EI15"/>
    <mergeCell ref="CZ18:DA18"/>
    <mergeCell ref="DB18:DC19"/>
    <mergeCell ref="DD18:DE18"/>
    <mergeCell ref="DF18:DY19"/>
    <mergeCell ref="DZ18:EA18"/>
    <mergeCell ref="ED18:EF18"/>
    <mergeCell ref="CZ19:DA19"/>
    <mergeCell ref="ED19:EF19"/>
    <mergeCell ref="CH18:CI19"/>
    <mergeCell ref="CJ18:CL18"/>
    <mergeCell ref="CM18:CO19"/>
    <mergeCell ref="CR18:CT19"/>
    <mergeCell ref="CW18:CY19"/>
    <mergeCell ref="CF19:CG19"/>
    <mergeCell ref="CJ19:CL19"/>
    <mergeCell ref="CP19:CQ19"/>
    <mergeCell ref="CU19:CV19"/>
    <mergeCell ref="CF18:CG18"/>
    <mergeCell ref="FI19:FJ19"/>
    <mergeCell ref="FN19:FO19"/>
    <mergeCell ref="B20:D27"/>
    <mergeCell ref="E20:Q21"/>
    <mergeCell ref="R20:U21"/>
    <mergeCell ref="V20:Y20"/>
    <mergeCell ref="Z20:AC20"/>
    <mergeCell ref="AD20:AG20"/>
    <mergeCell ref="AH20:AK20"/>
    <mergeCell ref="GN18:GO18"/>
    <mergeCell ref="B19:D19"/>
    <mergeCell ref="H19:I19"/>
    <mergeCell ref="M19:N19"/>
    <mergeCell ref="R19:S19"/>
    <mergeCell ref="V19:X19"/>
    <mergeCell ref="AB19:AC19"/>
    <mergeCell ref="AG19:AH19"/>
    <mergeCell ref="AL19:AM19"/>
    <mergeCell ref="BP19:BR19"/>
    <mergeCell ref="FF18:FH19"/>
    <mergeCell ref="FK18:FM19"/>
    <mergeCell ref="FN18:FO18"/>
    <mergeCell ref="FP18:FQ19"/>
    <mergeCell ref="FR18:FS18"/>
    <mergeCell ref="FT18:GM19"/>
    <mergeCell ref="EG18:EI19"/>
    <mergeCell ref="EL18:EN19"/>
    <mergeCell ref="EQ18:ES19"/>
    <mergeCell ref="EV18:EW19"/>
    <mergeCell ref="EX18:EZ18"/>
    <mergeCell ref="FA18:FC19"/>
    <mergeCell ref="EJ19:EK19"/>
    <mergeCell ref="BJ20:BM20"/>
    <mergeCell ref="BP20:BR27"/>
    <mergeCell ref="BS20:CE21"/>
    <mergeCell ref="CF20:CI21"/>
    <mergeCell ref="CJ20:CM20"/>
    <mergeCell ref="CN20:CQ20"/>
    <mergeCell ref="CJ21:CM21"/>
    <mergeCell ref="CN21:CQ21"/>
    <mergeCell ref="CF24:CI25"/>
    <mergeCell ref="CJ24:CM24"/>
    <mergeCell ref="AL20:AO20"/>
    <mergeCell ref="AP20:AS20"/>
    <mergeCell ref="AT20:AW20"/>
    <mergeCell ref="AX20:BA20"/>
    <mergeCell ref="BB20:BE20"/>
    <mergeCell ref="BF20:BI20"/>
    <mergeCell ref="FD19:FE19"/>
    <mergeCell ref="EO19:EP19"/>
    <mergeCell ref="ET19:EU19"/>
    <mergeCell ref="EX19:EZ19"/>
    <mergeCell ref="BS18:BU19"/>
    <mergeCell ref="BX18:BZ19"/>
    <mergeCell ref="CC18:CE19"/>
    <mergeCell ref="BV19:BW19"/>
    <mergeCell ref="CA19:CB19"/>
    <mergeCell ref="FV20:FY20"/>
    <mergeCell ref="FZ20:GC20"/>
    <mergeCell ref="GD20:GG20"/>
    <mergeCell ref="GH20:GK20"/>
    <mergeCell ref="GL20:GO20"/>
    <mergeCell ref="V21:Y21"/>
    <mergeCell ref="Z21:AC21"/>
    <mergeCell ref="AD21:AG21"/>
    <mergeCell ref="AH21:AK21"/>
    <mergeCell ref="AL21:AO21"/>
    <mergeCell ref="EX20:FA20"/>
    <mergeCell ref="FB20:FE20"/>
    <mergeCell ref="FF20:FI20"/>
    <mergeCell ref="FJ20:FM20"/>
    <mergeCell ref="FN20:FQ20"/>
    <mergeCell ref="FR20:FU20"/>
    <mergeCell ref="DP20:DS20"/>
    <mergeCell ref="DT20:DW20"/>
    <mergeCell ref="DX20:EA20"/>
    <mergeCell ref="ED20:EF27"/>
    <mergeCell ref="EG20:ES21"/>
    <mergeCell ref="ET20:EW21"/>
    <mergeCell ref="DP21:DS21"/>
    <mergeCell ref="DT21:DW21"/>
    <mergeCell ref="DX21:EA21"/>
    <mergeCell ref="DP22:DS22"/>
    <mergeCell ref="CR20:CU20"/>
    <mergeCell ref="CV20:CY20"/>
    <mergeCell ref="CZ20:DC20"/>
    <mergeCell ref="DD20:DG20"/>
    <mergeCell ref="DH20:DK20"/>
    <mergeCell ref="DL20:DO20"/>
    <mergeCell ref="E22:Q23"/>
    <mergeCell ref="R22:U23"/>
    <mergeCell ref="V22:Y22"/>
    <mergeCell ref="Z22:AC22"/>
    <mergeCell ref="AD22:AG22"/>
    <mergeCell ref="EX21:FA21"/>
    <mergeCell ref="FB21:FE21"/>
    <mergeCell ref="FF21:FI21"/>
    <mergeCell ref="FJ21:FM21"/>
    <mergeCell ref="FN21:FQ21"/>
    <mergeCell ref="FR21:FU21"/>
    <mergeCell ref="CR21:CU21"/>
    <mergeCell ref="CV21:CY21"/>
    <mergeCell ref="CZ21:DC21"/>
    <mergeCell ref="DD21:DG21"/>
    <mergeCell ref="DH21:DK21"/>
    <mergeCell ref="DL21:DO21"/>
    <mergeCell ref="AP21:AS21"/>
    <mergeCell ref="AT21:AW21"/>
    <mergeCell ref="AX21:BA21"/>
    <mergeCell ref="BB21:BE21"/>
    <mergeCell ref="BF21:BI21"/>
    <mergeCell ref="BJ21:BM21"/>
    <mergeCell ref="BF22:BI22"/>
    <mergeCell ref="BJ22:BM22"/>
    <mergeCell ref="BS22:CE23"/>
    <mergeCell ref="CF22:CI23"/>
    <mergeCell ref="CJ22:CM22"/>
    <mergeCell ref="CN22:CQ22"/>
    <mergeCell ref="AH22:AK22"/>
    <mergeCell ref="AL22:AO22"/>
    <mergeCell ref="AP22:AS22"/>
    <mergeCell ref="AT22:AW22"/>
    <mergeCell ref="AX22:BA22"/>
    <mergeCell ref="BB22:BE22"/>
    <mergeCell ref="FV21:FY21"/>
    <mergeCell ref="FZ21:GC21"/>
    <mergeCell ref="GD21:GG21"/>
    <mergeCell ref="GH21:GK21"/>
    <mergeCell ref="GL21:GO21"/>
    <mergeCell ref="BF23:BI23"/>
    <mergeCell ref="BJ23:BM23"/>
    <mergeCell ref="CJ23:CM23"/>
    <mergeCell ref="CN23:CQ23"/>
    <mergeCell ref="GD22:GG22"/>
    <mergeCell ref="GH22:GK22"/>
    <mergeCell ref="GL22:GO22"/>
    <mergeCell ref="V23:Y23"/>
    <mergeCell ref="Z23:AC23"/>
    <mergeCell ref="AD23:AG23"/>
    <mergeCell ref="AH23:AK23"/>
    <mergeCell ref="AL23:AO23"/>
    <mergeCell ref="AP23:AS23"/>
    <mergeCell ref="AT23:AW23"/>
    <mergeCell ref="FF22:FI22"/>
    <mergeCell ref="FJ22:FM22"/>
    <mergeCell ref="FN22:FQ22"/>
    <mergeCell ref="FR22:FU22"/>
    <mergeCell ref="FV22:FY22"/>
    <mergeCell ref="FZ22:GC22"/>
    <mergeCell ref="DT22:DW22"/>
    <mergeCell ref="DX22:EA22"/>
    <mergeCell ref="EG22:ES23"/>
    <mergeCell ref="ET22:EW23"/>
    <mergeCell ref="EX22:FA22"/>
    <mergeCell ref="FB22:FE22"/>
    <mergeCell ref="CR22:CU22"/>
    <mergeCell ref="CV22:CY22"/>
    <mergeCell ref="CZ22:DC22"/>
    <mergeCell ref="DD22:DG22"/>
    <mergeCell ref="DH22:DK22"/>
    <mergeCell ref="DL22:DO22"/>
    <mergeCell ref="BJ24:BM24"/>
    <mergeCell ref="BS24:CE25"/>
    <mergeCell ref="GH23:GK23"/>
    <mergeCell ref="GL23:GO23"/>
    <mergeCell ref="E24:Q25"/>
    <mergeCell ref="R24:U25"/>
    <mergeCell ref="V24:Y24"/>
    <mergeCell ref="Z24:AC24"/>
    <mergeCell ref="AD24:AG24"/>
    <mergeCell ref="AH24:AK24"/>
    <mergeCell ref="AL24:AO24"/>
    <mergeCell ref="AP24:AS24"/>
    <mergeCell ref="FJ23:FM23"/>
    <mergeCell ref="FN23:FQ23"/>
    <mergeCell ref="FR23:FU23"/>
    <mergeCell ref="FV23:FY23"/>
    <mergeCell ref="FZ23:GC23"/>
    <mergeCell ref="GD23:GG23"/>
    <mergeCell ref="DP23:DS23"/>
    <mergeCell ref="DT23:DW23"/>
    <mergeCell ref="DX23:EA23"/>
    <mergeCell ref="EX23:FA23"/>
    <mergeCell ref="FB23:FE23"/>
    <mergeCell ref="FF23:FI23"/>
    <mergeCell ref="CR23:CU23"/>
    <mergeCell ref="CV23:CY23"/>
    <mergeCell ref="CZ23:DC23"/>
    <mergeCell ref="DD23:DG23"/>
    <mergeCell ref="DH23:DK23"/>
    <mergeCell ref="DL23:DO23"/>
    <mergeCell ref="AX23:BA23"/>
    <mergeCell ref="BB23:BE23"/>
    <mergeCell ref="FV24:FY24"/>
    <mergeCell ref="FZ24:GC24"/>
    <mergeCell ref="GD24:GG24"/>
    <mergeCell ref="GH24:GK24"/>
    <mergeCell ref="GL24:GO24"/>
    <mergeCell ref="V25:Y25"/>
    <mergeCell ref="Z25:AC25"/>
    <mergeCell ref="AD25:AG25"/>
    <mergeCell ref="AH25:AK25"/>
    <mergeCell ref="AL25:AO25"/>
    <mergeCell ref="EX24:FA24"/>
    <mergeCell ref="FB24:FE24"/>
    <mergeCell ref="FF24:FI24"/>
    <mergeCell ref="FJ24:FM24"/>
    <mergeCell ref="FN24:FQ24"/>
    <mergeCell ref="FR24:FU24"/>
    <mergeCell ref="DL24:DO24"/>
    <mergeCell ref="DP24:DS24"/>
    <mergeCell ref="DT24:DW24"/>
    <mergeCell ref="DX24:EA24"/>
    <mergeCell ref="EG24:ES25"/>
    <mergeCell ref="ET24:EW25"/>
    <mergeCell ref="CN24:CQ24"/>
    <mergeCell ref="CR24:CU24"/>
    <mergeCell ref="CV24:CY24"/>
    <mergeCell ref="CZ24:DC24"/>
    <mergeCell ref="DD24:DG24"/>
    <mergeCell ref="DH24:DK24"/>
    <mergeCell ref="AT24:AW24"/>
    <mergeCell ref="AX24:BA24"/>
    <mergeCell ref="BB24:BE24"/>
    <mergeCell ref="BF24:BI24"/>
    <mergeCell ref="AH26:AK26"/>
    <mergeCell ref="FB25:FE25"/>
    <mergeCell ref="FF25:FI25"/>
    <mergeCell ref="FJ25:FM25"/>
    <mergeCell ref="FN25:FQ25"/>
    <mergeCell ref="FR25:FU25"/>
    <mergeCell ref="FV25:FY25"/>
    <mergeCell ref="DH25:DK25"/>
    <mergeCell ref="DL25:DO25"/>
    <mergeCell ref="DP25:DS25"/>
    <mergeCell ref="DT25:DW25"/>
    <mergeCell ref="DX25:EA25"/>
    <mergeCell ref="EX25:FA25"/>
    <mergeCell ref="CJ25:CM25"/>
    <mergeCell ref="CN25:CQ25"/>
    <mergeCell ref="CR25:CU25"/>
    <mergeCell ref="CV25:CY25"/>
    <mergeCell ref="CZ25:DC25"/>
    <mergeCell ref="DD25:DG25"/>
    <mergeCell ref="AP25:AS25"/>
    <mergeCell ref="AT25:AW25"/>
    <mergeCell ref="AX25:BA25"/>
    <mergeCell ref="BB25:BE25"/>
    <mergeCell ref="BF25:BI25"/>
    <mergeCell ref="BJ25:BM25"/>
    <mergeCell ref="BJ26:BM26"/>
    <mergeCell ref="BS26:CE27"/>
    <mergeCell ref="CF26:CI27"/>
    <mergeCell ref="CJ26:CM26"/>
    <mergeCell ref="CN26:CQ26"/>
    <mergeCell ref="CR26:CU26"/>
    <mergeCell ref="CR27:CU27"/>
    <mergeCell ref="AL26:AO26"/>
    <mergeCell ref="AP26:AS26"/>
    <mergeCell ref="AT26:AW26"/>
    <mergeCell ref="AX26:BA26"/>
    <mergeCell ref="BB26:BE26"/>
    <mergeCell ref="BF26:BI26"/>
    <mergeCell ref="FZ25:GC25"/>
    <mergeCell ref="GD25:GG25"/>
    <mergeCell ref="GH25:GK25"/>
    <mergeCell ref="GL25:GO25"/>
    <mergeCell ref="GD26:GG26"/>
    <mergeCell ref="GH26:GK26"/>
    <mergeCell ref="GL26:GO26"/>
    <mergeCell ref="V27:Y27"/>
    <mergeCell ref="Z27:AC27"/>
    <mergeCell ref="AD27:AG27"/>
    <mergeCell ref="AH27:AK27"/>
    <mergeCell ref="AL27:AO27"/>
    <mergeCell ref="AP27:AS27"/>
    <mergeCell ref="AT27:AW27"/>
    <mergeCell ref="FF26:FI26"/>
    <mergeCell ref="FJ26:FM26"/>
    <mergeCell ref="FN26:FQ26"/>
    <mergeCell ref="FR26:FU26"/>
    <mergeCell ref="FV26:FY26"/>
    <mergeCell ref="FZ26:GC26"/>
    <mergeCell ref="DT26:DW26"/>
    <mergeCell ref="DX26:EA26"/>
    <mergeCell ref="EG26:ES27"/>
    <mergeCell ref="ET26:EW27"/>
    <mergeCell ref="EX26:FA26"/>
    <mergeCell ref="FB26:FE26"/>
    <mergeCell ref="DT27:DW27"/>
    <mergeCell ref="DX27:EA27"/>
    <mergeCell ref="EX27:FA27"/>
    <mergeCell ref="FB27:FE27"/>
    <mergeCell ref="CV26:CY26"/>
    <mergeCell ref="CZ26:DC26"/>
    <mergeCell ref="DD26:DG26"/>
    <mergeCell ref="DH26:DK26"/>
    <mergeCell ref="DL26:DO26"/>
    <mergeCell ref="DP26:DS26"/>
    <mergeCell ref="GH27:GK27"/>
    <mergeCell ref="GL27:GO27"/>
    <mergeCell ref="B28:D49"/>
    <mergeCell ref="E28:Q29"/>
    <mergeCell ref="R28:U29"/>
    <mergeCell ref="V28:Y28"/>
    <mergeCell ref="Z28:AC28"/>
    <mergeCell ref="AD28:AG28"/>
    <mergeCell ref="AH28:AK28"/>
    <mergeCell ref="FF27:FI27"/>
    <mergeCell ref="FJ27:FM27"/>
    <mergeCell ref="FN27:FQ27"/>
    <mergeCell ref="FR27:FU27"/>
    <mergeCell ref="FV27:FY27"/>
    <mergeCell ref="FZ27:GC27"/>
    <mergeCell ref="CV27:CY27"/>
    <mergeCell ref="CZ27:DC27"/>
    <mergeCell ref="DD27:DG27"/>
    <mergeCell ref="DH27:DK27"/>
    <mergeCell ref="DL27:DO27"/>
    <mergeCell ref="DP27:DS27"/>
    <mergeCell ref="AX27:BA27"/>
    <mergeCell ref="BB27:BE27"/>
    <mergeCell ref="BF27:BI27"/>
    <mergeCell ref="BJ27:BM27"/>
    <mergeCell ref="CJ27:CM27"/>
    <mergeCell ref="CN27:CQ27"/>
    <mergeCell ref="E26:Q27"/>
    <mergeCell ref="R26:U27"/>
    <mergeCell ref="V26:Y26"/>
    <mergeCell ref="Z26:AC26"/>
    <mergeCell ref="AD26:AG26"/>
    <mergeCell ref="BJ28:BM28"/>
    <mergeCell ref="BP28:BR49"/>
    <mergeCell ref="BS28:CE29"/>
    <mergeCell ref="CF28:CI29"/>
    <mergeCell ref="CJ28:CM28"/>
    <mergeCell ref="CN28:CQ28"/>
    <mergeCell ref="CJ29:CM29"/>
    <mergeCell ref="CN29:CQ29"/>
    <mergeCell ref="CF32:CI33"/>
    <mergeCell ref="CJ32:CM32"/>
    <mergeCell ref="AL28:AO28"/>
    <mergeCell ref="AP28:AS28"/>
    <mergeCell ref="AT28:AW28"/>
    <mergeCell ref="AX28:BA28"/>
    <mergeCell ref="BB28:BE28"/>
    <mergeCell ref="BF28:BI28"/>
    <mergeCell ref="GD27:GG27"/>
    <mergeCell ref="FV28:FY28"/>
    <mergeCell ref="FZ28:GC28"/>
    <mergeCell ref="GD28:GG28"/>
    <mergeCell ref="GH28:GK28"/>
    <mergeCell ref="GL28:GO28"/>
    <mergeCell ref="V29:Y29"/>
    <mergeCell ref="Z29:AC29"/>
    <mergeCell ref="AD29:AG29"/>
    <mergeCell ref="AH29:AK29"/>
    <mergeCell ref="AL29:AO29"/>
    <mergeCell ref="EX28:FA28"/>
    <mergeCell ref="FB28:FE28"/>
    <mergeCell ref="FF28:FI28"/>
    <mergeCell ref="FJ28:FM28"/>
    <mergeCell ref="FN28:FQ28"/>
    <mergeCell ref="FR28:FU28"/>
    <mergeCell ref="DP28:DS28"/>
    <mergeCell ref="DT28:DW28"/>
    <mergeCell ref="DX28:EA28"/>
    <mergeCell ref="ED28:EF49"/>
    <mergeCell ref="EG28:ES29"/>
    <mergeCell ref="ET28:EW29"/>
    <mergeCell ref="DP29:DS29"/>
    <mergeCell ref="DT29:DW29"/>
    <mergeCell ref="DX29:EA29"/>
    <mergeCell ref="DP30:DS30"/>
    <mergeCell ref="CR28:CU28"/>
    <mergeCell ref="CV28:CY28"/>
    <mergeCell ref="CZ28:DC28"/>
    <mergeCell ref="DD28:DG28"/>
    <mergeCell ref="DH28:DK28"/>
    <mergeCell ref="DL28:DO28"/>
    <mergeCell ref="FV29:FY29"/>
    <mergeCell ref="FZ29:GC29"/>
    <mergeCell ref="GD29:GG29"/>
    <mergeCell ref="GH29:GK29"/>
    <mergeCell ref="GL29:GO29"/>
    <mergeCell ref="E30:Q31"/>
    <mergeCell ref="R30:U31"/>
    <mergeCell ref="V30:Y30"/>
    <mergeCell ref="Z30:AC30"/>
    <mergeCell ref="AD30:AG30"/>
    <mergeCell ref="EX29:FA29"/>
    <mergeCell ref="FB29:FE29"/>
    <mergeCell ref="FF29:FI29"/>
    <mergeCell ref="FJ29:FM29"/>
    <mergeCell ref="FN29:FQ29"/>
    <mergeCell ref="FR29:FU29"/>
    <mergeCell ref="CR29:CU29"/>
    <mergeCell ref="CV29:CY29"/>
    <mergeCell ref="CZ29:DC29"/>
    <mergeCell ref="DD29:DG29"/>
    <mergeCell ref="DH29:DK29"/>
    <mergeCell ref="DL29:DO29"/>
    <mergeCell ref="AP29:AS29"/>
    <mergeCell ref="AT29:AW29"/>
    <mergeCell ref="AX29:BA29"/>
    <mergeCell ref="BB29:BE29"/>
    <mergeCell ref="BF29:BI29"/>
    <mergeCell ref="BJ29:BM29"/>
    <mergeCell ref="CV30:CY30"/>
    <mergeCell ref="CZ30:DC30"/>
    <mergeCell ref="DD30:DG30"/>
    <mergeCell ref="DH30:DK30"/>
    <mergeCell ref="DL30:DO30"/>
    <mergeCell ref="BF30:BI30"/>
    <mergeCell ref="BJ30:BM30"/>
    <mergeCell ref="BS30:CE31"/>
    <mergeCell ref="CF30:CI31"/>
    <mergeCell ref="CJ30:CM30"/>
    <mergeCell ref="CN30:CQ30"/>
    <mergeCell ref="AH30:AK30"/>
    <mergeCell ref="AL30:AO30"/>
    <mergeCell ref="AP30:AS30"/>
    <mergeCell ref="AT30:AW30"/>
    <mergeCell ref="AX30:BA30"/>
    <mergeCell ref="BB30:BE30"/>
    <mergeCell ref="DD31:DG31"/>
    <mergeCell ref="DH31:DK31"/>
    <mergeCell ref="DL31:DO31"/>
    <mergeCell ref="AX31:BA31"/>
    <mergeCell ref="BB31:BE31"/>
    <mergeCell ref="BF31:BI31"/>
    <mergeCell ref="BJ31:BM31"/>
    <mergeCell ref="CJ31:CM31"/>
    <mergeCell ref="CN31:CQ31"/>
    <mergeCell ref="GD30:GG30"/>
    <mergeCell ref="GH30:GK30"/>
    <mergeCell ref="GL30:GO30"/>
    <mergeCell ref="V31:Y31"/>
    <mergeCell ref="Z31:AC31"/>
    <mergeCell ref="AD31:AG31"/>
    <mergeCell ref="AH31:AK31"/>
    <mergeCell ref="AL31:AO31"/>
    <mergeCell ref="AP31:AS31"/>
    <mergeCell ref="AT31:AW31"/>
    <mergeCell ref="FF30:FI30"/>
    <mergeCell ref="FJ30:FM30"/>
    <mergeCell ref="FN30:FQ30"/>
    <mergeCell ref="FR30:FU30"/>
    <mergeCell ref="FV30:FY30"/>
    <mergeCell ref="FZ30:GC30"/>
    <mergeCell ref="DT30:DW30"/>
    <mergeCell ref="DX30:EA30"/>
    <mergeCell ref="EG30:ES31"/>
    <mergeCell ref="ET30:EW31"/>
    <mergeCell ref="EX30:FA30"/>
    <mergeCell ref="FB30:FE30"/>
    <mergeCell ref="CR30:CU30"/>
    <mergeCell ref="BF32:BI32"/>
    <mergeCell ref="BJ32:BM32"/>
    <mergeCell ref="BS32:CE33"/>
    <mergeCell ref="AT33:AW33"/>
    <mergeCell ref="AX33:BA33"/>
    <mergeCell ref="BB33:BE33"/>
    <mergeCell ref="BF33:BI33"/>
    <mergeCell ref="GH31:GK31"/>
    <mergeCell ref="GL31:GO31"/>
    <mergeCell ref="E32:Q33"/>
    <mergeCell ref="R32:U33"/>
    <mergeCell ref="V32:Y32"/>
    <mergeCell ref="Z32:AC32"/>
    <mergeCell ref="AD32:AG32"/>
    <mergeCell ref="AH32:AK32"/>
    <mergeCell ref="AL32:AO32"/>
    <mergeCell ref="AP32:AS32"/>
    <mergeCell ref="FJ31:FM31"/>
    <mergeCell ref="FN31:FQ31"/>
    <mergeCell ref="FR31:FU31"/>
    <mergeCell ref="FV31:FY31"/>
    <mergeCell ref="FZ31:GC31"/>
    <mergeCell ref="GD31:GG31"/>
    <mergeCell ref="DP31:DS31"/>
    <mergeCell ref="DT31:DW31"/>
    <mergeCell ref="DX31:EA31"/>
    <mergeCell ref="EX31:FA31"/>
    <mergeCell ref="FB31:FE31"/>
    <mergeCell ref="FF31:FI31"/>
    <mergeCell ref="CR31:CU31"/>
    <mergeCell ref="CV31:CY31"/>
    <mergeCell ref="CZ31:DC31"/>
    <mergeCell ref="AP33:AS33"/>
    <mergeCell ref="FV32:FY32"/>
    <mergeCell ref="FZ32:GC32"/>
    <mergeCell ref="GD32:GG32"/>
    <mergeCell ref="GH32:GK32"/>
    <mergeCell ref="GL32:GO32"/>
    <mergeCell ref="GR32:GW60"/>
    <mergeCell ref="FV33:FY33"/>
    <mergeCell ref="FZ33:GC33"/>
    <mergeCell ref="GD33:GG33"/>
    <mergeCell ref="GH33:GK33"/>
    <mergeCell ref="EX32:FA32"/>
    <mergeCell ref="FB32:FE32"/>
    <mergeCell ref="FF32:FI32"/>
    <mergeCell ref="FJ32:FM32"/>
    <mergeCell ref="FN32:FQ32"/>
    <mergeCell ref="FR32:FU32"/>
    <mergeCell ref="DL32:DO32"/>
    <mergeCell ref="DP32:DS32"/>
    <mergeCell ref="DT32:DW32"/>
    <mergeCell ref="DX32:EA32"/>
    <mergeCell ref="EG32:ES33"/>
    <mergeCell ref="ET32:EW33"/>
    <mergeCell ref="CN32:CQ32"/>
    <mergeCell ref="CR32:CU32"/>
    <mergeCell ref="CV32:CY32"/>
    <mergeCell ref="CZ32:DC32"/>
    <mergeCell ref="DD32:DG32"/>
    <mergeCell ref="DH32:DK32"/>
    <mergeCell ref="AT32:AW32"/>
    <mergeCell ref="AX32:BA32"/>
    <mergeCell ref="BB32:BE32"/>
    <mergeCell ref="E34:Q35"/>
    <mergeCell ref="R34:U35"/>
    <mergeCell ref="V34:Y34"/>
    <mergeCell ref="Z34:AC34"/>
    <mergeCell ref="AD34:AG34"/>
    <mergeCell ref="AH34:AK34"/>
    <mergeCell ref="AL34:AO34"/>
    <mergeCell ref="AP34:AS34"/>
    <mergeCell ref="AT34:AW34"/>
    <mergeCell ref="EX33:FA33"/>
    <mergeCell ref="FB33:FE33"/>
    <mergeCell ref="FF33:FI33"/>
    <mergeCell ref="FJ33:FM33"/>
    <mergeCell ref="FN33:FQ33"/>
    <mergeCell ref="FR33:FU33"/>
    <mergeCell ref="DD33:DG33"/>
    <mergeCell ref="DH33:DK33"/>
    <mergeCell ref="DL33:DO33"/>
    <mergeCell ref="DP33:DS33"/>
    <mergeCell ref="DT33:DW33"/>
    <mergeCell ref="DX33:EA33"/>
    <mergeCell ref="BJ33:BM33"/>
    <mergeCell ref="CJ33:CM33"/>
    <mergeCell ref="CN33:CQ33"/>
    <mergeCell ref="CR33:CU33"/>
    <mergeCell ref="CV33:CY33"/>
    <mergeCell ref="CZ33:DC33"/>
    <mergeCell ref="V33:Y33"/>
    <mergeCell ref="Z33:AC33"/>
    <mergeCell ref="AD33:AG33"/>
    <mergeCell ref="AH33:AK33"/>
    <mergeCell ref="AL33:AO33"/>
    <mergeCell ref="DL35:DO35"/>
    <mergeCell ref="DP35:DS35"/>
    <mergeCell ref="DT35:DW35"/>
    <mergeCell ref="DX35:EA35"/>
    <mergeCell ref="CJ34:CM34"/>
    <mergeCell ref="CN34:CQ34"/>
    <mergeCell ref="CR34:CU34"/>
    <mergeCell ref="CV34:CY34"/>
    <mergeCell ref="CZ34:DC34"/>
    <mergeCell ref="DD34:DG34"/>
    <mergeCell ref="AX34:BA34"/>
    <mergeCell ref="BB34:BE34"/>
    <mergeCell ref="BF34:BI34"/>
    <mergeCell ref="BJ34:BM34"/>
    <mergeCell ref="BS34:CE35"/>
    <mergeCell ref="CF34:CI35"/>
    <mergeCell ref="GL33:GO33"/>
    <mergeCell ref="BB35:BE35"/>
    <mergeCell ref="BF35:BI35"/>
    <mergeCell ref="BJ35:BM35"/>
    <mergeCell ref="CJ35:CM35"/>
    <mergeCell ref="V35:Y35"/>
    <mergeCell ref="Z35:AC35"/>
    <mergeCell ref="AD35:AG35"/>
    <mergeCell ref="AH35:AK35"/>
    <mergeCell ref="AL35:AO35"/>
    <mergeCell ref="AP35:AS35"/>
    <mergeCell ref="FR34:FU34"/>
    <mergeCell ref="FV34:FY34"/>
    <mergeCell ref="FZ34:GC34"/>
    <mergeCell ref="GD34:GG34"/>
    <mergeCell ref="GH34:GK34"/>
    <mergeCell ref="GL34:GO34"/>
    <mergeCell ref="ET34:EW35"/>
    <mergeCell ref="EX34:FA34"/>
    <mergeCell ref="FB34:FE34"/>
    <mergeCell ref="FF34:FI34"/>
    <mergeCell ref="FJ34:FM34"/>
    <mergeCell ref="FN34:FQ34"/>
    <mergeCell ref="EX35:FA35"/>
    <mergeCell ref="FB35:FE35"/>
    <mergeCell ref="FF35:FI35"/>
    <mergeCell ref="FJ35:FM35"/>
    <mergeCell ref="DH34:DK34"/>
    <mergeCell ref="DL34:DO34"/>
    <mergeCell ref="DP34:DS34"/>
    <mergeCell ref="DT34:DW34"/>
    <mergeCell ref="DX34:EA34"/>
    <mergeCell ref="EG34:ES35"/>
    <mergeCell ref="CZ36:DC36"/>
    <mergeCell ref="DD36:DG36"/>
    <mergeCell ref="AX36:BA36"/>
    <mergeCell ref="BB36:BE36"/>
    <mergeCell ref="BF36:BI36"/>
    <mergeCell ref="BJ36:BM36"/>
    <mergeCell ref="BS36:CE37"/>
    <mergeCell ref="CF36:CI37"/>
    <mergeCell ref="GL35:GO35"/>
    <mergeCell ref="E36:Q37"/>
    <mergeCell ref="R36:U37"/>
    <mergeCell ref="V36:Y36"/>
    <mergeCell ref="Z36:AC36"/>
    <mergeCell ref="AD36:AG36"/>
    <mergeCell ref="AH36:AK36"/>
    <mergeCell ref="AL36:AO36"/>
    <mergeCell ref="AP36:AS36"/>
    <mergeCell ref="AT36:AW36"/>
    <mergeCell ref="FN35:FQ35"/>
    <mergeCell ref="FR35:FU35"/>
    <mergeCell ref="FV35:FY35"/>
    <mergeCell ref="FZ35:GC35"/>
    <mergeCell ref="GD35:GG35"/>
    <mergeCell ref="GH35:GK35"/>
    <mergeCell ref="CN35:CQ35"/>
    <mergeCell ref="CR35:CU35"/>
    <mergeCell ref="CV35:CY35"/>
    <mergeCell ref="CZ35:DC35"/>
    <mergeCell ref="DD35:DG35"/>
    <mergeCell ref="DH35:DK35"/>
    <mergeCell ref="AT35:AW35"/>
    <mergeCell ref="AX35:BA35"/>
    <mergeCell ref="AL37:AO37"/>
    <mergeCell ref="AP37:AS37"/>
    <mergeCell ref="FR36:FU36"/>
    <mergeCell ref="FV36:FY36"/>
    <mergeCell ref="FZ36:GC36"/>
    <mergeCell ref="GD36:GG36"/>
    <mergeCell ref="GH36:GK36"/>
    <mergeCell ref="GL36:GO36"/>
    <mergeCell ref="ET36:EW37"/>
    <mergeCell ref="EX36:FA36"/>
    <mergeCell ref="FB36:FE36"/>
    <mergeCell ref="FF36:FI36"/>
    <mergeCell ref="FJ36:FM36"/>
    <mergeCell ref="FN36:FQ36"/>
    <mergeCell ref="EX37:FA37"/>
    <mergeCell ref="FB37:FE37"/>
    <mergeCell ref="FF37:FI37"/>
    <mergeCell ref="FJ37:FM37"/>
    <mergeCell ref="DH36:DK36"/>
    <mergeCell ref="DL36:DO36"/>
    <mergeCell ref="DP36:DS36"/>
    <mergeCell ref="DT36:DW36"/>
    <mergeCell ref="DX36:EA36"/>
    <mergeCell ref="EG36:ES37"/>
    <mergeCell ref="DL37:DO37"/>
    <mergeCell ref="DP37:DS37"/>
    <mergeCell ref="DT37:DW37"/>
    <mergeCell ref="DX37:EA37"/>
    <mergeCell ref="CJ36:CM36"/>
    <mergeCell ref="CN36:CQ36"/>
    <mergeCell ref="CR36:CU36"/>
    <mergeCell ref="CV36:CY36"/>
    <mergeCell ref="GL37:GO37"/>
    <mergeCell ref="E38:Q39"/>
    <mergeCell ref="R38:U39"/>
    <mergeCell ref="V38:Y38"/>
    <mergeCell ref="Z38:AC38"/>
    <mergeCell ref="AD38:AG38"/>
    <mergeCell ref="AH38:AK38"/>
    <mergeCell ref="AL38:AO38"/>
    <mergeCell ref="AP38:AS38"/>
    <mergeCell ref="AT38:AW38"/>
    <mergeCell ref="FN37:FQ37"/>
    <mergeCell ref="FR37:FU37"/>
    <mergeCell ref="FV37:FY37"/>
    <mergeCell ref="FZ37:GC37"/>
    <mergeCell ref="GD37:GG37"/>
    <mergeCell ref="GH37:GK37"/>
    <mergeCell ref="CN37:CQ37"/>
    <mergeCell ref="CR37:CU37"/>
    <mergeCell ref="CV37:CY37"/>
    <mergeCell ref="CZ37:DC37"/>
    <mergeCell ref="DD37:DG37"/>
    <mergeCell ref="DH37:DK37"/>
    <mergeCell ref="AT37:AW37"/>
    <mergeCell ref="AX37:BA37"/>
    <mergeCell ref="BB37:BE37"/>
    <mergeCell ref="BF37:BI37"/>
    <mergeCell ref="BJ37:BM37"/>
    <mergeCell ref="CJ37:CM37"/>
    <mergeCell ref="V37:Y37"/>
    <mergeCell ref="Z37:AC37"/>
    <mergeCell ref="AD37:AG37"/>
    <mergeCell ref="AH37:AK37"/>
    <mergeCell ref="GD38:GG38"/>
    <mergeCell ref="GH38:GK38"/>
    <mergeCell ref="GL38:GO38"/>
    <mergeCell ref="ET38:EW39"/>
    <mergeCell ref="EX38:FA38"/>
    <mergeCell ref="FB38:FE38"/>
    <mergeCell ref="FF38:FI38"/>
    <mergeCell ref="FJ38:FM38"/>
    <mergeCell ref="FN38:FQ38"/>
    <mergeCell ref="EX39:FA39"/>
    <mergeCell ref="FB39:FE39"/>
    <mergeCell ref="FF39:FI39"/>
    <mergeCell ref="FJ39:FM39"/>
    <mergeCell ref="DH38:DK38"/>
    <mergeCell ref="DL38:DO38"/>
    <mergeCell ref="DP38:DS38"/>
    <mergeCell ref="DT38:DW38"/>
    <mergeCell ref="DX38:EA38"/>
    <mergeCell ref="EG38:ES39"/>
    <mergeCell ref="DL39:DO39"/>
    <mergeCell ref="DP39:DS39"/>
    <mergeCell ref="DT39:DW39"/>
    <mergeCell ref="DX39:EA39"/>
    <mergeCell ref="DD39:DG39"/>
    <mergeCell ref="DH39:DK39"/>
    <mergeCell ref="AT39:AW39"/>
    <mergeCell ref="AX39:BA39"/>
    <mergeCell ref="BB39:BE39"/>
    <mergeCell ref="BF39:BI39"/>
    <mergeCell ref="BJ39:BM39"/>
    <mergeCell ref="CJ39:CM39"/>
    <mergeCell ref="V39:Y39"/>
    <mergeCell ref="Z39:AC39"/>
    <mergeCell ref="AD39:AG39"/>
    <mergeCell ref="AH39:AK39"/>
    <mergeCell ref="AL39:AO39"/>
    <mergeCell ref="AP39:AS39"/>
    <mergeCell ref="FR38:FU38"/>
    <mergeCell ref="FV38:FY38"/>
    <mergeCell ref="FZ38:GC38"/>
    <mergeCell ref="CJ38:CM38"/>
    <mergeCell ref="CN38:CQ38"/>
    <mergeCell ref="CR38:CU38"/>
    <mergeCell ref="CV38:CY38"/>
    <mergeCell ref="CZ38:DC38"/>
    <mergeCell ref="DD38:DG38"/>
    <mergeCell ref="AX38:BA38"/>
    <mergeCell ref="BB38:BE38"/>
    <mergeCell ref="BF38:BI38"/>
    <mergeCell ref="BJ38:BM38"/>
    <mergeCell ref="BS38:CE39"/>
    <mergeCell ref="CF38:CI39"/>
    <mergeCell ref="CJ40:CM40"/>
    <mergeCell ref="CN40:CQ40"/>
    <mergeCell ref="CR40:CU40"/>
    <mergeCell ref="CV40:CY40"/>
    <mergeCell ref="CZ40:DC40"/>
    <mergeCell ref="DD40:DG40"/>
    <mergeCell ref="AX40:BA40"/>
    <mergeCell ref="BB40:BE40"/>
    <mergeCell ref="BF40:BI40"/>
    <mergeCell ref="BJ40:BM40"/>
    <mergeCell ref="BS40:CE41"/>
    <mergeCell ref="CF40:CI41"/>
    <mergeCell ref="GL39:GO39"/>
    <mergeCell ref="E40:Q41"/>
    <mergeCell ref="R40:U41"/>
    <mergeCell ref="V40:Y40"/>
    <mergeCell ref="Z40:AC40"/>
    <mergeCell ref="AD40:AG40"/>
    <mergeCell ref="AH40:AK40"/>
    <mergeCell ref="AL40:AO40"/>
    <mergeCell ref="AP40:AS40"/>
    <mergeCell ref="AT40:AW40"/>
    <mergeCell ref="FN39:FQ39"/>
    <mergeCell ref="FR39:FU39"/>
    <mergeCell ref="FV39:FY39"/>
    <mergeCell ref="FZ39:GC39"/>
    <mergeCell ref="GD39:GG39"/>
    <mergeCell ref="GH39:GK39"/>
    <mergeCell ref="CN39:CQ39"/>
    <mergeCell ref="CR39:CU39"/>
    <mergeCell ref="CV39:CY39"/>
    <mergeCell ref="CZ39:DC39"/>
    <mergeCell ref="FR40:FU40"/>
    <mergeCell ref="FV40:FY40"/>
    <mergeCell ref="FZ40:GC40"/>
    <mergeCell ref="GD40:GG40"/>
    <mergeCell ref="GH40:GK40"/>
    <mergeCell ref="GL40:GO40"/>
    <mergeCell ref="ET40:EW41"/>
    <mergeCell ref="EX40:FA40"/>
    <mergeCell ref="FB40:FE40"/>
    <mergeCell ref="FF40:FI40"/>
    <mergeCell ref="FJ40:FM40"/>
    <mergeCell ref="FN40:FQ40"/>
    <mergeCell ref="EX41:FA41"/>
    <mergeCell ref="FB41:FE41"/>
    <mergeCell ref="FF41:FI41"/>
    <mergeCell ref="FJ41:FM41"/>
    <mergeCell ref="DH40:DK40"/>
    <mergeCell ref="DL40:DO40"/>
    <mergeCell ref="DP40:DS40"/>
    <mergeCell ref="DT40:DW40"/>
    <mergeCell ref="DX40:EA40"/>
    <mergeCell ref="EG40:ES41"/>
    <mergeCell ref="DL41:DO41"/>
    <mergeCell ref="DP41:DS41"/>
    <mergeCell ref="DT41:DW41"/>
    <mergeCell ref="DX41:EA41"/>
    <mergeCell ref="CR41:CU41"/>
    <mergeCell ref="CV41:CY41"/>
    <mergeCell ref="CZ41:DC41"/>
    <mergeCell ref="DD41:DG41"/>
    <mergeCell ref="DH41:DK41"/>
    <mergeCell ref="AT41:AW41"/>
    <mergeCell ref="AX41:BA41"/>
    <mergeCell ref="BB41:BE41"/>
    <mergeCell ref="BF41:BI41"/>
    <mergeCell ref="BJ41:BM41"/>
    <mergeCell ref="CJ41:CM41"/>
    <mergeCell ref="V41:Y41"/>
    <mergeCell ref="Z41:AC41"/>
    <mergeCell ref="AD41:AG41"/>
    <mergeCell ref="AH41:AK41"/>
    <mergeCell ref="AL41:AO41"/>
    <mergeCell ref="AP41:AS41"/>
    <mergeCell ref="DP43:DS43"/>
    <mergeCell ref="DT43:DW43"/>
    <mergeCell ref="DX43:EA43"/>
    <mergeCell ref="CJ42:CM42"/>
    <mergeCell ref="CN42:CQ42"/>
    <mergeCell ref="CR42:CU42"/>
    <mergeCell ref="CV42:CY42"/>
    <mergeCell ref="CZ42:DC42"/>
    <mergeCell ref="DD42:DG42"/>
    <mergeCell ref="AX42:BA42"/>
    <mergeCell ref="BB42:BE42"/>
    <mergeCell ref="BF42:BI42"/>
    <mergeCell ref="BJ42:BM42"/>
    <mergeCell ref="BS42:CE43"/>
    <mergeCell ref="CF42:CI43"/>
    <mergeCell ref="GL41:GO41"/>
    <mergeCell ref="E42:Q43"/>
    <mergeCell ref="R42:U43"/>
    <mergeCell ref="V42:Y42"/>
    <mergeCell ref="Z42:AC42"/>
    <mergeCell ref="AD42:AG42"/>
    <mergeCell ref="AH42:AK42"/>
    <mergeCell ref="AL42:AO42"/>
    <mergeCell ref="AP42:AS42"/>
    <mergeCell ref="AT42:AW42"/>
    <mergeCell ref="FN41:FQ41"/>
    <mergeCell ref="FR41:FU41"/>
    <mergeCell ref="FV41:FY41"/>
    <mergeCell ref="FZ41:GC41"/>
    <mergeCell ref="GD41:GG41"/>
    <mergeCell ref="GH41:GK41"/>
    <mergeCell ref="CN41:CQ41"/>
    <mergeCell ref="BF43:BI43"/>
    <mergeCell ref="BJ43:BM43"/>
    <mergeCell ref="CJ43:CM43"/>
    <mergeCell ref="V43:Y43"/>
    <mergeCell ref="Z43:AC43"/>
    <mergeCell ref="AD43:AG43"/>
    <mergeCell ref="AH43:AK43"/>
    <mergeCell ref="AL43:AO43"/>
    <mergeCell ref="AP43:AS43"/>
    <mergeCell ref="FR42:FU42"/>
    <mergeCell ref="FV42:FY42"/>
    <mergeCell ref="FZ42:GC42"/>
    <mergeCell ref="GD42:GG42"/>
    <mergeCell ref="GH42:GK42"/>
    <mergeCell ref="GL42:GO42"/>
    <mergeCell ref="ET42:EW43"/>
    <mergeCell ref="EX42:FA42"/>
    <mergeCell ref="FB42:FE42"/>
    <mergeCell ref="FF42:FI42"/>
    <mergeCell ref="FJ42:FM42"/>
    <mergeCell ref="FN42:FQ42"/>
    <mergeCell ref="EX43:FA43"/>
    <mergeCell ref="FB43:FE43"/>
    <mergeCell ref="FF43:FI43"/>
    <mergeCell ref="FJ43:FM43"/>
    <mergeCell ref="DH42:DK42"/>
    <mergeCell ref="DL42:DO42"/>
    <mergeCell ref="DP42:DS42"/>
    <mergeCell ref="DT42:DW42"/>
    <mergeCell ref="DX42:EA42"/>
    <mergeCell ref="EG42:ES43"/>
    <mergeCell ref="DL43:DO43"/>
    <mergeCell ref="DD44:DG44"/>
    <mergeCell ref="AX44:BA44"/>
    <mergeCell ref="BB44:BE44"/>
    <mergeCell ref="BF44:BI44"/>
    <mergeCell ref="BJ44:BM44"/>
    <mergeCell ref="BS44:CE45"/>
    <mergeCell ref="CF44:CI45"/>
    <mergeCell ref="GL43:GO43"/>
    <mergeCell ref="E44:Q45"/>
    <mergeCell ref="R44:U45"/>
    <mergeCell ref="V44:Y44"/>
    <mergeCell ref="Z44:AC44"/>
    <mergeCell ref="AD44:AG44"/>
    <mergeCell ref="AH44:AK44"/>
    <mergeCell ref="AL44:AO44"/>
    <mergeCell ref="AP44:AS44"/>
    <mergeCell ref="AT44:AW44"/>
    <mergeCell ref="FN43:FQ43"/>
    <mergeCell ref="FR43:FU43"/>
    <mergeCell ref="FV43:FY43"/>
    <mergeCell ref="FZ43:GC43"/>
    <mergeCell ref="GD43:GG43"/>
    <mergeCell ref="GH43:GK43"/>
    <mergeCell ref="CN43:CQ43"/>
    <mergeCell ref="CR43:CU43"/>
    <mergeCell ref="CV43:CY43"/>
    <mergeCell ref="CZ43:DC43"/>
    <mergeCell ref="DD43:DG43"/>
    <mergeCell ref="DH43:DK43"/>
    <mergeCell ref="AT43:AW43"/>
    <mergeCell ref="AX43:BA43"/>
    <mergeCell ref="BB43:BE43"/>
    <mergeCell ref="AP45:AS45"/>
    <mergeCell ref="FR44:FU44"/>
    <mergeCell ref="FV44:FY44"/>
    <mergeCell ref="FZ44:GC44"/>
    <mergeCell ref="GD44:GG44"/>
    <mergeCell ref="GH44:GK44"/>
    <mergeCell ref="GL44:GO44"/>
    <mergeCell ref="ET44:EW45"/>
    <mergeCell ref="EX44:FA44"/>
    <mergeCell ref="FB44:FE44"/>
    <mergeCell ref="FF44:FI44"/>
    <mergeCell ref="FJ44:FM44"/>
    <mergeCell ref="FN44:FQ44"/>
    <mergeCell ref="EX45:FA45"/>
    <mergeCell ref="FB45:FE45"/>
    <mergeCell ref="FF45:FI45"/>
    <mergeCell ref="FJ45:FM45"/>
    <mergeCell ref="DH44:DK44"/>
    <mergeCell ref="DL44:DO44"/>
    <mergeCell ref="DP44:DS44"/>
    <mergeCell ref="DT44:DW44"/>
    <mergeCell ref="DX44:EA44"/>
    <mergeCell ref="EG44:ES45"/>
    <mergeCell ref="DL45:DO45"/>
    <mergeCell ref="DP45:DS45"/>
    <mergeCell ref="DT45:DW45"/>
    <mergeCell ref="DX45:EA45"/>
    <mergeCell ref="CJ44:CM44"/>
    <mergeCell ref="CN44:CQ44"/>
    <mergeCell ref="CR44:CU44"/>
    <mergeCell ref="CV44:CY44"/>
    <mergeCell ref="CZ44:DC44"/>
    <mergeCell ref="E46:Q47"/>
    <mergeCell ref="R46:U47"/>
    <mergeCell ref="V46:Y46"/>
    <mergeCell ref="Z46:AC46"/>
    <mergeCell ref="AD46:AG46"/>
    <mergeCell ref="AH46:AK46"/>
    <mergeCell ref="AL46:AO46"/>
    <mergeCell ref="AP46:AS46"/>
    <mergeCell ref="AT46:AW46"/>
    <mergeCell ref="FN45:FQ45"/>
    <mergeCell ref="FR45:FU45"/>
    <mergeCell ref="FV45:FY45"/>
    <mergeCell ref="FZ45:GC45"/>
    <mergeCell ref="GD45:GG45"/>
    <mergeCell ref="GH45:GK45"/>
    <mergeCell ref="CN45:CQ45"/>
    <mergeCell ref="CR45:CU45"/>
    <mergeCell ref="CV45:CY45"/>
    <mergeCell ref="CZ45:DC45"/>
    <mergeCell ref="DD45:DG45"/>
    <mergeCell ref="DH45:DK45"/>
    <mergeCell ref="AT45:AW45"/>
    <mergeCell ref="AX45:BA45"/>
    <mergeCell ref="BB45:BE45"/>
    <mergeCell ref="BF45:BI45"/>
    <mergeCell ref="BJ45:BM45"/>
    <mergeCell ref="CJ45:CM45"/>
    <mergeCell ref="V45:Y45"/>
    <mergeCell ref="Z45:AC45"/>
    <mergeCell ref="AD45:AG45"/>
    <mergeCell ref="AH45:AK45"/>
    <mergeCell ref="AL45:AO45"/>
    <mergeCell ref="DL47:DO47"/>
    <mergeCell ref="DP47:DS47"/>
    <mergeCell ref="DT47:DW47"/>
    <mergeCell ref="DX47:EA47"/>
    <mergeCell ref="CJ46:CM46"/>
    <mergeCell ref="CN46:CQ46"/>
    <mergeCell ref="CR46:CU46"/>
    <mergeCell ref="CV46:CY46"/>
    <mergeCell ref="CZ46:DC46"/>
    <mergeCell ref="DD46:DG46"/>
    <mergeCell ref="AX46:BA46"/>
    <mergeCell ref="BB46:BE46"/>
    <mergeCell ref="BF46:BI46"/>
    <mergeCell ref="BJ46:BM46"/>
    <mergeCell ref="BS46:CE47"/>
    <mergeCell ref="CF46:CI47"/>
    <mergeCell ref="GL45:GO45"/>
    <mergeCell ref="BB47:BE47"/>
    <mergeCell ref="BF47:BI47"/>
    <mergeCell ref="BJ47:BM47"/>
    <mergeCell ref="CJ47:CM47"/>
    <mergeCell ref="V47:Y47"/>
    <mergeCell ref="Z47:AC47"/>
    <mergeCell ref="AD47:AG47"/>
    <mergeCell ref="AH47:AK47"/>
    <mergeCell ref="AL47:AO47"/>
    <mergeCell ref="AP47:AS47"/>
    <mergeCell ref="FR46:FU46"/>
    <mergeCell ref="FV46:FY46"/>
    <mergeCell ref="FZ46:GC46"/>
    <mergeCell ref="GD46:GG46"/>
    <mergeCell ref="GH46:GK46"/>
    <mergeCell ref="GL46:GO46"/>
    <mergeCell ref="ET46:EW47"/>
    <mergeCell ref="EX46:FA46"/>
    <mergeCell ref="FB46:FE46"/>
    <mergeCell ref="FF46:FI46"/>
    <mergeCell ref="FJ46:FM46"/>
    <mergeCell ref="FN46:FQ46"/>
    <mergeCell ref="EX47:FA47"/>
    <mergeCell ref="FB47:FE47"/>
    <mergeCell ref="FF47:FI47"/>
    <mergeCell ref="FJ47:FM47"/>
    <mergeCell ref="DH46:DK46"/>
    <mergeCell ref="DL46:DO46"/>
    <mergeCell ref="DP46:DS46"/>
    <mergeCell ref="DT46:DW46"/>
    <mergeCell ref="DX46:EA46"/>
    <mergeCell ref="EG46:ES47"/>
    <mergeCell ref="CZ48:DC48"/>
    <mergeCell ref="DD48:DG48"/>
    <mergeCell ref="AX48:BA48"/>
    <mergeCell ref="BB48:BE48"/>
    <mergeCell ref="BF48:BI48"/>
    <mergeCell ref="BJ48:BM48"/>
    <mergeCell ref="BS48:CE49"/>
    <mergeCell ref="CF48:CI49"/>
    <mergeCell ref="GL47:GO47"/>
    <mergeCell ref="E48:Q49"/>
    <mergeCell ref="R48:U49"/>
    <mergeCell ref="V48:Y48"/>
    <mergeCell ref="Z48:AC48"/>
    <mergeCell ref="AD48:AG48"/>
    <mergeCell ref="AH48:AK48"/>
    <mergeCell ref="AL48:AO48"/>
    <mergeCell ref="AP48:AS48"/>
    <mergeCell ref="AT48:AW48"/>
    <mergeCell ref="FN47:FQ47"/>
    <mergeCell ref="FR47:FU47"/>
    <mergeCell ref="FV47:FY47"/>
    <mergeCell ref="FZ47:GC47"/>
    <mergeCell ref="GD47:GG47"/>
    <mergeCell ref="GH47:GK47"/>
    <mergeCell ref="CN47:CQ47"/>
    <mergeCell ref="CR47:CU47"/>
    <mergeCell ref="CV47:CY47"/>
    <mergeCell ref="CZ47:DC47"/>
    <mergeCell ref="DD47:DG47"/>
    <mergeCell ref="DH47:DK47"/>
    <mergeCell ref="AT47:AW47"/>
    <mergeCell ref="AX47:BA47"/>
    <mergeCell ref="AL49:AO49"/>
    <mergeCell ref="AP49:AS49"/>
    <mergeCell ref="FR48:FU48"/>
    <mergeCell ref="FV48:FY48"/>
    <mergeCell ref="FZ48:GC48"/>
    <mergeCell ref="GD48:GG48"/>
    <mergeCell ref="GH48:GK48"/>
    <mergeCell ref="GL48:GO48"/>
    <mergeCell ref="ET48:EW49"/>
    <mergeCell ref="EX48:FA48"/>
    <mergeCell ref="FB48:FE48"/>
    <mergeCell ref="FF48:FI48"/>
    <mergeCell ref="FJ48:FM48"/>
    <mergeCell ref="FN48:FQ48"/>
    <mergeCell ref="EX49:FA49"/>
    <mergeCell ref="FB49:FE49"/>
    <mergeCell ref="FF49:FI49"/>
    <mergeCell ref="FJ49:FM49"/>
    <mergeCell ref="DH48:DK48"/>
    <mergeCell ref="DL48:DO48"/>
    <mergeCell ref="DP48:DS48"/>
    <mergeCell ref="DT48:DW48"/>
    <mergeCell ref="DX48:EA48"/>
    <mergeCell ref="EG48:ES49"/>
    <mergeCell ref="DL49:DO49"/>
    <mergeCell ref="DP49:DS49"/>
    <mergeCell ref="DT49:DW49"/>
    <mergeCell ref="DX49:EA49"/>
    <mergeCell ref="CJ48:CM48"/>
    <mergeCell ref="CN48:CQ48"/>
    <mergeCell ref="CR48:CU48"/>
    <mergeCell ref="CV48:CY48"/>
    <mergeCell ref="GL49:GO49"/>
    <mergeCell ref="B50:Q51"/>
    <mergeCell ref="R50:U51"/>
    <mergeCell ref="V50:Y50"/>
    <mergeCell ref="Z50:AC50"/>
    <mergeCell ref="AD50:AG50"/>
    <mergeCell ref="AH50:AK50"/>
    <mergeCell ref="AL50:AO50"/>
    <mergeCell ref="AP50:AS50"/>
    <mergeCell ref="AT50:AW50"/>
    <mergeCell ref="FN49:FQ49"/>
    <mergeCell ref="FR49:FU49"/>
    <mergeCell ref="FV49:FY49"/>
    <mergeCell ref="FZ49:GC49"/>
    <mergeCell ref="GD49:GG49"/>
    <mergeCell ref="GH49:GK49"/>
    <mergeCell ref="CN49:CQ49"/>
    <mergeCell ref="CR49:CU49"/>
    <mergeCell ref="CV49:CY49"/>
    <mergeCell ref="CZ49:DC49"/>
    <mergeCell ref="DD49:DG49"/>
    <mergeCell ref="DH49:DK49"/>
    <mergeCell ref="AT49:AW49"/>
    <mergeCell ref="AX49:BA49"/>
    <mergeCell ref="BB49:BE49"/>
    <mergeCell ref="BF49:BI49"/>
    <mergeCell ref="BJ49:BM49"/>
    <mergeCell ref="CJ49:CM49"/>
    <mergeCell ref="V49:Y49"/>
    <mergeCell ref="Z49:AC49"/>
    <mergeCell ref="AD49:AG49"/>
    <mergeCell ref="AH49:AK49"/>
    <mergeCell ref="GL50:GO50"/>
    <mergeCell ref="ET50:EW51"/>
    <mergeCell ref="EX50:FA50"/>
    <mergeCell ref="FB50:FE50"/>
    <mergeCell ref="FF50:FI50"/>
    <mergeCell ref="FJ50:FM50"/>
    <mergeCell ref="FN50:FQ50"/>
    <mergeCell ref="EX51:FA51"/>
    <mergeCell ref="FB51:FE51"/>
    <mergeCell ref="FF51:FI51"/>
    <mergeCell ref="FJ51:FM51"/>
    <mergeCell ref="DH50:DK50"/>
    <mergeCell ref="DL50:DO50"/>
    <mergeCell ref="DP50:DS50"/>
    <mergeCell ref="DT50:DW50"/>
    <mergeCell ref="DX50:EA50"/>
    <mergeCell ref="ED50:ES51"/>
    <mergeCell ref="DL51:DO51"/>
    <mergeCell ref="DP51:DS51"/>
    <mergeCell ref="DT51:DW51"/>
    <mergeCell ref="DX51:EA51"/>
    <mergeCell ref="AT51:AW51"/>
    <mergeCell ref="AX51:BA51"/>
    <mergeCell ref="BB51:BE51"/>
    <mergeCell ref="BF51:BI51"/>
    <mergeCell ref="BJ51:BM51"/>
    <mergeCell ref="CJ51:CM51"/>
    <mergeCell ref="V51:Y51"/>
    <mergeCell ref="Z51:AC51"/>
    <mergeCell ref="AD51:AG51"/>
    <mergeCell ref="AH51:AK51"/>
    <mergeCell ref="AL51:AO51"/>
    <mergeCell ref="AP51:AS51"/>
    <mergeCell ref="FR50:FU50"/>
    <mergeCell ref="FV50:FY50"/>
    <mergeCell ref="FZ50:GC50"/>
    <mergeCell ref="GD50:GG50"/>
    <mergeCell ref="GH50:GK50"/>
    <mergeCell ref="CJ50:CM50"/>
    <mergeCell ref="CN50:CQ50"/>
    <mergeCell ref="CR50:CU50"/>
    <mergeCell ref="CV50:CY50"/>
    <mergeCell ref="CZ50:DC50"/>
    <mergeCell ref="DD50:DG50"/>
    <mergeCell ref="AX50:BA50"/>
    <mergeCell ref="BB50:BE50"/>
    <mergeCell ref="BF50:BI50"/>
    <mergeCell ref="BJ50:BM50"/>
    <mergeCell ref="BP50:CE51"/>
    <mergeCell ref="CF50:CI51"/>
    <mergeCell ref="ED55:FL55"/>
    <mergeCell ref="ER52:EU53"/>
    <mergeCell ref="EY52:FB53"/>
    <mergeCell ref="FF52:FI53"/>
    <mergeCell ref="FM52:FN61"/>
    <mergeCell ref="EV53:EX53"/>
    <mergeCell ref="FC53:FE53"/>
    <mergeCell ref="FJ53:FL53"/>
    <mergeCell ref="EO54:FL54"/>
    <mergeCell ref="EO53:EQ53"/>
    <mergeCell ref="GL51:GO51"/>
    <mergeCell ref="B52:L53"/>
    <mergeCell ref="P52:S53"/>
    <mergeCell ref="W52:Z53"/>
    <mergeCell ref="AD52:AG53"/>
    <mergeCell ref="AK52:AL61"/>
    <mergeCell ref="BP52:BZ53"/>
    <mergeCell ref="CD52:CG53"/>
    <mergeCell ref="CK52:CN53"/>
    <mergeCell ref="CR52:CU53"/>
    <mergeCell ref="FN51:FQ51"/>
    <mergeCell ref="FR51:FU51"/>
    <mergeCell ref="FV51:FY51"/>
    <mergeCell ref="FZ51:GC51"/>
    <mergeCell ref="GD51:GG51"/>
    <mergeCell ref="GH51:GK51"/>
    <mergeCell ref="CN51:CQ51"/>
    <mergeCell ref="CR51:CU51"/>
    <mergeCell ref="CV51:CY51"/>
    <mergeCell ref="CZ51:DC51"/>
    <mergeCell ref="DD51:DG51"/>
    <mergeCell ref="DH51:DK51"/>
    <mergeCell ref="BP56:BZ56"/>
    <mergeCell ref="CA56:CX56"/>
    <mergeCell ref="CE59:CF59"/>
    <mergeCell ref="M56:AG56"/>
    <mergeCell ref="AH56:AJ56"/>
    <mergeCell ref="BN56:BN60"/>
    <mergeCell ref="ED56:FL56"/>
    <mergeCell ref="FP53:FT53"/>
    <mergeCell ref="CV53:CX53"/>
    <mergeCell ref="DB53:DF53"/>
    <mergeCell ref="DG53:DU53"/>
    <mergeCell ref="DV53:DZ53"/>
    <mergeCell ref="CK59:CL59"/>
    <mergeCell ref="CY52:CZ61"/>
    <mergeCell ref="FU53:GI53"/>
    <mergeCell ref="GJ53:GN53"/>
    <mergeCell ref="B54:L54"/>
    <mergeCell ref="M54:AJ54"/>
    <mergeCell ref="AN54:BL60"/>
    <mergeCell ref="BP54:BZ54"/>
    <mergeCell ref="CA54:CX54"/>
    <mergeCell ref="DB54:DZ60"/>
    <mergeCell ref="ED54:EN54"/>
    <mergeCell ref="CO53:CQ53"/>
    <mergeCell ref="ED52:EN53"/>
    <mergeCell ref="BP60:CX61"/>
    <mergeCell ref="M53:O53"/>
    <mergeCell ref="T53:V53"/>
    <mergeCell ref="AA53:AC53"/>
    <mergeCell ref="AH53:AJ53"/>
    <mergeCell ref="CA53:CC53"/>
    <mergeCell ref="CH53:CJ53"/>
    <mergeCell ref="B65:GO66"/>
    <mergeCell ref="B58:AJ59"/>
    <mergeCell ref="CE58:CF58"/>
    <mergeCell ref="CG58:CH58"/>
    <mergeCell ref="CI58:CJ58"/>
    <mergeCell ref="CM59:CN59"/>
    <mergeCell ref="CO59:CP59"/>
    <mergeCell ref="CQ59:CR59"/>
    <mergeCell ref="CS59:CT59"/>
    <mergeCell ref="CU59:CV59"/>
    <mergeCell ref="EB56:EB60"/>
    <mergeCell ref="EC56:EC60"/>
    <mergeCell ref="CQ58:CR58"/>
    <mergeCell ref="CS58:CT58"/>
    <mergeCell ref="CU58:CV58"/>
    <mergeCell ref="CW58:CX58"/>
    <mergeCell ref="GP56:GP60"/>
    <mergeCell ref="CE57:CH57"/>
    <mergeCell ref="CU57:CX57"/>
    <mergeCell ref="ED57:FL58"/>
    <mergeCell ref="CO58:CP58"/>
    <mergeCell ref="FP54:GN60"/>
    <mergeCell ref="CK58:CL58"/>
    <mergeCell ref="CM58:CN58"/>
    <mergeCell ref="CI59:CJ59"/>
    <mergeCell ref="CW59:CX59"/>
    <mergeCell ref="B55:L56"/>
    <mergeCell ref="M55:AG55"/>
    <mergeCell ref="AH55:AJ55"/>
    <mergeCell ref="BP55:BZ55"/>
    <mergeCell ref="CA55:CX55"/>
    <mergeCell ref="CG59:CH59"/>
  </mergeCells>
  <phoneticPr fontId="40"/>
  <pageMargins left="0.19652777777777777" right="0" top="0.19652777777777777" bottom="0" header="0.51180555555555551" footer="0"/>
  <pageSetup paperSize="9" scale="87" firstPageNumber="0" orientation="landscape" horizontalDpi="300" verticalDpi="300"/>
  <headerFooter alignWithMargins="0">
    <oddFooter>&amp;L&amp;8法人都民税・法人事業税・特別法人事業税納付書　（東京都）　Ver.3.11　印刷シート&amp;R&amp;8&amp;D　&amp;T　印刷</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使用方法</vt:lpstr>
      <vt:lpstr>入力シート</vt:lpstr>
      <vt:lpstr>印刷シート</vt:lpstr>
      <vt:lpstr>入力シート!exeljapan</vt:lpstr>
      <vt:lpstr>印刷シート!print</vt:lpstr>
      <vt:lpstr>印刷シート!Print_Area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村田 健一</cp:lastModifiedBy>
  <dcterms:created xsi:type="dcterms:W3CDTF">2024-06-04T06:36:27Z</dcterms:created>
  <dcterms:modified xsi:type="dcterms:W3CDTF">2024-06-04T06:36:43Z</dcterms:modified>
</cp:coreProperties>
</file>